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 COSTUME NATIONAL" sheetId="1" r:id="rId1"/>
  </sheets>
  <calcPr calcId="152511"/>
</workbook>
</file>

<file path=xl/calcChain.xml><?xml version="1.0" encoding="utf-8"?>
<calcChain xmlns="http://schemas.openxmlformats.org/spreadsheetml/2006/main">
  <c r="E209" i="1" l="1" a="1"/>
  <c r="E209" i="1" s="1"/>
  <c r="K209" i="1" s="1" a="1"/>
  <c r="K209" i="1" s="1"/>
  <c r="H209" i="1" a="1"/>
  <c r="H209" i="1" s="1"/>
  <c r="I209" i="1" a="1"/>
  <c r="I209" i="1" s="1"/>
  <c r="E208" i="1" a="1"/>
  <c r="E208" i="1" s="1"/>
  <c r="K208" i="1" s="1" a="1"/>
  <c r="K208" i="1" s="1"/>
  <c r="H208" i="1" a="1"/>
  <c r="H208" i="1" s="1"/>
  <c r="E207" i="1" a="1"/>
  <c r="E207" i="1" s="1"/>
  <c r="K207" i="1" s="1" a="1"/>
  <c r="K207" i="1" s="1"/>
  <c r="H207" i="1" a="1"/>
  <c r="H207" i="1" s="1"/>
  <c r="I207" i="1" s="1" a="1"/>
  <c r="I207" i="1" s="1"/>
  <c r="K206" i="1" a="1"/>
  <c r="K206" i="1" s="1"/>
  <c r="H206" i="1" a="1"/>
  <c r="H206" i="1" s="1"/>
  <c r="I206" i="1" s="1" a="1"/>
  <c r="I206" i="1"/>
  <c r="E205" i="1" a="1"/>
  <c r="E205" i="1" s="1"/>
  <c r="K205" i="1" s="1" a="1"/>
  <c r="K205" i="1" s="1"/>
  <c r="H205" i="1" a="1"/>
  <c r="I205" i="1" a="1"/>
  <c r="I205" i="1" s="1"/>
  <c r="H205" i="1"/>
  <c r="E204" i="1" a="1"/>
  <c r="E204" i="1" s="1"/>
  <c r="K204" i="1" s="1" a="1"/>
  <c r="K204" i="1"/>
  <c r="H204" i="1" a="1"/>
  <c r="I204" i="1" a="1"/>
  <c r="I204" i="1" s="1"/>
  <c r="H204" i="1"/>
  <c r="C203" i="1" a="1"/>
  <c r="C203" i="1" s="1"/>
  <c r="E203" i="1" s="1" a="1"/>
  <c r="E203" i="1" s="1"/>
  <c r="K203" i="1" s="1" a="1"/>
  <c r="K203" i="1" s="1"/>
  <c r="H203" i="1" a="1"/>
  <c r="H203" i="1" s="1"/>
  <c r="K202" i="1" a="1"/>
  <c r="K202" i="1" s="1"/>
  <c r="H202" i="1" a="1"/>
  <c r="H202" i="1" s="1"/>
  <c r="I202" i="1" s="1" a="1"/>
  <c r="I202" i="1" s="1"/>
  <c r="E201" i="1" a="1"/>
  <c r="E201" i="1" s="1"/>
  <c r="K201" i="1" s="1" a="1"/>
  <c r="K201" i="1"/>
  <c r="H201" i="1" a="1"/>
  <c r="H201" i="1"/>
  <c r="E200" i="1" a="1"/>
  <c r="E200" i="1" s="1"/>
  <c r="K200" i="1" s="1" a="1"/>
  <c r="K200" i="1" s="1"/>
  <c r="H200" i="1" a="1"/>
  <c r="I200" i="1" a="1"/>
  <c r="I200" i="1" s="1"/>
  <c r="H200" i="1"/>
  <c r="E199" i="1" a="1"/>
  <c r="E199" i="1" s="1"/>
  <c r="K199" i="1" s="1" a="1"/>
  <c r="K199" i="1" s="1"/>
  <c r="H199" i="1" a="1"/>
  <c r="I199" i="1" a="1"/>
  <c r="I199" i="1" s="1"/>
  <c r="H199" i="1"/>
  <c r="E198" i="1" a="1"/>
  <c r="E198" i="1" s="1"/>
  <c r="K198" i="1" s="1" a="1"/>
  <c r="K198" i="1"/>
  <c r="H198" i="1" a="1"/>
  <c r="I198" i="1" a="1"/>
  <c r="I198" i="1" s="1"/>
  <c r="H198" i="1"/>
  <c r="K197" i="1" a="1"/>
  <c r="K197" i="1" s="1"/>
  <c r="H197" i="1" a="1"/>
  <c r="H197" i="1" s="1"/>
  <c r="I197" i="1" s="1" a="1"/>
  <c r="I197" i="1" s="1"/>
  <c r="E196" i="1" a="1"/>
  <c r="E196" i="1" s="1"/>
  <c r="K196" i="1" s="1" a="1"/>
  <c r="K196" i="1"/>
  <c r="H196" i="1" a="1"/>
  <c r="I196" i="1" a="1"/>
  <c r="I196" i="1" s="1"/>
  <c r="H196" i="1"/>
  <c r="E195" i="1" a="1"/>
  <c r="E195" i="1" s="1"/>
  <c r="K195" i="1" s="1" a="1"/>
  <c r="K195" i="1"/>
  <c r="H195" i="1" a="1"/>
  <c r="H195" i="1"/>
  <c r="E194" i="1" a="1"/>
  <c r="E194" i="1" s="1"/>
  <c r="K194" i="1" s="1" a="1"/>
  <c r="K194" i="1" s="1"/>
  <c r="H194" i="1" a="1"/>
  <c r="I194" i="1" a="1"/>
  <c r="I194" i="1" s="1"/>
  <c r="H194" i="1"/>
  <c r="E193" i="1" a="1"/>
  <c r="E193" i="1" s="1"/>
  <c r="K193" i="1" s="1" a="1"/>
  <c r="K193" i="1" s="1"/>
  <c r="H193" i="1" a="1"/>
  <c r="I193" i="1" a="1"/>
  <c r="I193" i="1" s="1"/>
  <c r="H193" i="1"/>
  <c r="K192" i="1" a="1"/>
  <c r="K192" i="1" s="1"/>
  <c r="H192" i="1" a="1"/>
  <c r="H192" i="1" s="1"/>
  <c r="I192" i="1" s="1" a="1"/>
  <c r="I192" i="1"/>
  <c r="E191" i="1" a="1"/>
  <c r="E191" i="1" s="1"/>
  <c r="K191" i="1" s="1" a="1"/>
  <c r="K191" i="1" s="1"/>
  <c r="H191" i="1" a="1"/>
  <c r="I191" i="1" a="1"/>
  <c r="I191" i="1" s="1"/>
  <c r="H191" i="1"/>
  <c r="E190" i="1" a="1"/>
  <c r="E190" i="1" s="1"/>
  <c r="K190" i="1" s="1" a="1"/>
  <c r="K190" i="1"/>
  <c r="H190" i="1" a="1"/>
  <c r="I190" i="1" a="1"/>
  <c r="I190" i="1" s="1"/>
  <c r="H190" i="1"/>
  <c r="E189" i="1" a="1"/>
  <c r="E189" i="1" s="1"/>
  <c r="K189" i="1" s="1" a="1"/>
  <c r="K189" i="1"/>
  <c r="H189" i="1" a="1"/>
  <c r="H189" i="1"/>
  <c r="K188" i="1" a="1"/>
  <c r="K188" i="1" s="1"/>
  <c r="H188" i="1" a="1"/>
  <c r="H188" i="1" s="1"/>
  <c r="I188" i="1" s="1" a="1"/>
  <c r="I188" i="1" s="1"/>
  <c r="E187" i="1" a="1"/>
  <c r="E187" i="1" s="1"/>
  <c r="K187" i="1" s="1" a="1"/>
  <c r="K187" i="1" s="1"/>
  <c r="H187" i="1" a="1"/>
  <c r="H187" i="1"/>
  <c r="E186" i="1" a="1"/>
  <c r="E186" i="1" s="1"/>
  <c r="K186" i="1" s="1" a="1"/>
  <c r="K186" i="1" s="1"/>
  <c r="H186" i="1" a="1"/>
  <c r="H186" i="1"/>
  <c r="I186" i="1" s="1" a="1"/>
  <c r="I186" i="1" s="1"/>
  <c r="E185" i="1" a="1"/>
  <c r="E185" i="1" s="1"/>
  <c r="K185" i="1" s="1" a="1"/>
  <c r="K185" i="1" s="1"/>
  <c r="H185" i="1" a="1"/>
  <c r="I185" i="1" a="1"/>
  <c r="I185" i="1" s="1"/>
  <c r="H185" i="1"/>
  <c r="E184" i="1" a="1"/>
  <c r="E184" i="1" s="1"/>
  <c r="K184" i="1" s="1" a="1"/>
  <c r="K184" i="1"/>
  <c r="H184" i="1" a="1"/>
  <c r="I184" i="1" a="1"/>
  <c r="I184" i="1" s="1"/>
  <c r="H184" i="1"/>
  <c r="K183" i="1" a="1"/>
  <c r="K183" i="1" s="1"/>
  <c r="H183" i="1" a="1"/>
  <c r="H183" i="1" s="1"/>
  <c r="I183" i="1" s="1" a="1"/>
  <c r="I183" i="1" s="1"/>
  <c r="E182" i="1" a="1"/>
  <c r="E182" i="1" s="1"/>
  <c r="K182" i="1" s="1" a="1"/>
  <c r="K182" i="1"/>
  <c r="H182" i="1" a="1"/>
  <c r="I182" i="1" a="1"/>
  <c r="I182" i="1" s="1"/>
  <c r="H182" i="1"/>
  <c r="E181" i="1" a="1"/>
  <c r="E181" i="1" s="1"/>
  <c r="K181" i="1" s="1" a="1"/>
  <c r="K181" i="1" s="1"/>
  <c r="H181" i="1" a="1"/>
  <c r="H181" i="1"/>
  <c r="I181" i="1" s="1" a="1"/>
  <c r="I181" i="1" s="1"/>
  <c r="E180" i="1" a="1"/>
  <c r="E180" i="1" s="1"/>
  <c r="K180" i="1" s="1" a="1"/>
  <c r="K180" i="1" s="1"/>
  <c r="H180" i="1" a="1"/>
  <c r="H180" i="1"/>
  <c r="E179" i="1" a="1"/>
  <c r="E179" i="1" s="1"/>
  <c r="K179" i="1" s="1" a="1"/>
  <c r="K179" i="1" s="1"/>
  <c r="H179" i="1" a="1"/>
  <c r="I179" i="1" a="1"/>
  <c r="I179" i="1" s="1"/>
  <c r="H179" i="1"/>
  <c r="K178" i="1" a="1"/>
  <c r="K178" i="1" s="1"/>
  <c r="H178" i="1" a="1"/>
  <c r="H178" i="1" s="1"/>
  <c r="I178" i="1" s="1" a="1"/>
  <c r="I178" i="1"/>
  <c r="E177" i="1" a="1"/>
  <c r="E177" i="1" s="1"/>
  <c r="K177" i="1" s="1" a="1"/>
  <c r="K177" i="1" s="1"/>
  <c r="H177" i="1" a="1"/>
  <c r="I177" i="1" a="1"/>
  <c r="I177" i="1" s="1"/>
  <c r="H177" i="1"/>
  <c r="E176" i="1" a="1"/>
  <c r="E176" i="1" s="1"/>
  <c r="K176" i="1" s="1" a="1"/>
  <c r="K176" i="1"/>
  <c r="H176" i="1" a="1"/>
  <c r="I176" i="1" a="1"/>
  <c r="I176" i="1" s="1"/>
  <c r="H176" i="1"/>
  <c r="C175" i="1" a="1"/>
  <c r="C175" i="1" s="1"/>
  <c r="E175" i="1" s="1" a="1"/>
  <c r="E175" i="1" s="1"/>
  <c r="K175" i="1" s="1" a="1"/>
  <c r="K175" i="1" s="1"/>
  <c r="H175" i="1" a="1"/>
  <c r="H175" i="1" s="1"/>
  <c r="K174" i="1" a="1"/>
  <c r="K174" i="1" s="1"/>
  <c r="H174" i="1" a="1"/>
  <c r="H174" i="1" s="1"/>
  <c r="I174" i="1" s="1" a="1"/>
  <c r="I174" i="1" s="1"/>
  <c r="E173" i="1" a="1"/>
  <c r="E173" i="1" s="1"/>
  <c r="K173" i="1" s="1" a="1"/>
  <c r="K173" i="1"/>
  <c r="H173" i="1" a="1"/>
  <c r="H173" i="1"/>
  <c r="E172" i="1" a="1"/>
  <c r="E172" i="1" s="1"/>
  <c r="K172" i="1" s="1" a="1"/>
  <c r="K172" i="1" s="1"/>
  <c r="H172" i="1" a="1"/>
  <c r="I172" i="1" a="1"/>
  <c r="I172" i="1" s="1"/>
  <c r="H172" i="1"/>
  <c r="E171" i="1" a="1"/>
  <c r="E171" i="1" s="1"/>
  <c r="K171" i="1" s="1" a="1"/>
  <c r="K171" i="1" s="1"/>
  <c r="H171" i="1" a="1"/>
  <c r="I171" i="1" a="1"/>
  <c r="I171" i="1" s="1"/>
  <c r="H171" i="1"/>
  <c r="K170" i="1" a="1"/>
  <c r="K170" i="1" s="1"/>
  <c r="H170" i="1" a="1"/>
  <c r="H170" i="1" s="1"/>
  <c r="I170" i="1" s="1" a="1"/>
  <c r="I170" i="1"/>
  <c r="E169" i="1" a="1"/>
  <c r="E169" i="1" s="1"/>
  <c r="K169" i="1" s="1" a="1"/>
  <c r="K169" i="1" s="1"/>
  <c r="H169" i="1" a="1"/>
  <c r="I169" i="1" a="1"/>
  <c r="I169" i="1" s="1"/>
  <c r="H169" i="1"/>
  <c r="E168" i="1" a="1"/>
  <c r="E168" i="1" s="1"/>
  <c r="K168" i="1" s="1" a="1"/>
  <c r="K168" i="1"/>
  <c r="H168" i="1" a="1"/>
  <c r="I168" i="1" a="1"/>
  <c r="I168" i="1" s="1"/>
  <c r="H168" i="1"/>
  <c r="C167" i="1" a="1"/>
  <c r="C167" i="1" s="1"/>
  <c r="E167" i="1" s="1" a="1"/>
  <c r="E167" i="1" s="1"/>
  <c r="K167" i="1" s="1" a="1"/>
  <c r="K167" i="1" s="1"/>
  <c r="H167" i="1" a="1"/>
  <c r="H167" i="1" s="1"/>
  <c r="K166" i="1" a="1"/>
  <c r="K166" i="1" s="1"/>
  <c r="H166" i="1" a="1"/>
  <c r="H166" i="1" s="1"/>
  <c r="I166" i="1" s="1" a="1"/>
  <c r="I166" i="1" s="1"/>
  <c r="E165" i="1" a="1"/>
  <c r="E165" i="1" s="1"/>
  <c r="K165" i="1" s="1" a="1"/>
  <c r="K165" i="1" s="1"/>
  <c r="H165" i="1" a="1"/>
  <c r="H165" i="1"/>
  <c r="I165" i="1" s="1" a="1"/>
  <c r="I165" i="1" s="1"/>
  <c r="E164" i="1" a="1"/>
  <c r="E164" i="1" s="1"/>
  <c r="K164" i="1" s="1" a="1"/>
  <c r="K164" i="1" s="1"/>
  <c r="H164" i="1" a="1"/>
  <c r="H164" i="1"/>
  <c r="E163" i="1" a="1"/>
  <c r="E163" i="1" s="1"/>
  <c r="K163" i="1" s="1" a="1"/>
  <c r="K163" i="1" s="1"/>
  <c r="H163" i="1" a="1"/>
  <c r="I163" i="1" a="1"/>
  <c r="I163" i="1" s="1"/>
  <c r="H163" i="1"/>
  <c r="K162" i="1" a="1"/>
  <c r="K162" i="1" s="1"/>
  <c r="H162" i="1" a="1"/>
  <c r="H162" i="1"/>
  <c r="I162" i="1" s="1" a="1"/>
  <c r="I162" i="1" s="1"/>
  <c r="E161" i="1" a="1"/>
  <c r="E161" i="1" s="1"/>
  <c r="K161" i="1" s="1" a="1"/>
  <c r="K161" i="1" s="1"/>
  <c r="H161" i="1" a="1"/>
  <c r="H161" i="1"/>
  <c r="I161" i="1" s="1" a="1"/>
  <c r="I161" i="1" s="1"/>
  <c r="E160" i="1" a="1"/>
  <c r="H160" i="1" a="1"/>
  <c r="H160" i="1" s="1"/>
  <c r="E160" i="1"/>
  <c r="K160" i="1" s="1" a="1"/>
  <c r="K160" i="1" s="1"/>
  <c r="E159" i="1" a="1"/>
  <c r="E159" i="1" s="1"/>
  <c r="K159" i="1" s="1" a="1"/>
  <c r="K159" i="1" s="1"/>
  <c r="H159" i="1" a="1"/>
  <c r="H159" i="1"/>
  <c r="K158" i="1" a="1"/>
  <c r="K158" i="1" s="1"/>
  <c r="H158" i="1" a="1"/>
  <c r="H158" i="1" s="1"/>
  <c r="I158" i="1" a="1"/>
  <c r="I158" i="1" s="1"/>
  <c r="E157" i="1" a="1"/>
  <c r="E157" i="1" s="1"/>
  <c r="K157" i="1" a="1"/>
  <c r="K157" i="1" s="1"/>
  <c r="H157" i="1" a="1"/>
  <c r="H157" i="1"/>
  <c r="I157" i="1" s="1" a="1"/>
  <c r="I157" i="1" s="1"/>
  <c r="E156" i="1" a="1"/>
  <c r="E156" i="1" s="1"/>
  <c r="K156" i="1" s="1" a="1"/>
  <c r="K156" i="1"/>
  <c r="H156" i="1" a="1"/>
  <c r="H156" i="1"/>
  <c r="I156" i="1" s="1" a="1"/>
  <c r="I156" i="1" s="1"/>
  <c r="E155" i="1" a="1"/>
  <c r="E155" i="1" s="1"/>
  <c r="K155" i="1" s="1" a="1"/>
  <c r="K155" i="1" s="1"/>
  <c r="H155" i="1" a="1"/>
  <c r="I155" i="1" a="1"/>
  <c r="I155" i="1" s="1"/>
  <c r="H155" i="1"/>
  <c r="K154" i="1" a="1"/>
  <c r="K154" i="1"/>
  <c r="H154" i="1" a="1"/>
  <c r="I154" i="1"/>
  <c r="H154" i="1"/>
  <c r="I154" i="1" s="1" a="1"/>
  <c r="E153" i="1" a="1"/>
  <c r="K153" i="1"/>
  <c r="H153" i="1" a="1"/>
  <c r="H153" i="1" s="1"/>
  <c r="I153" i="1" s="1" a="1"/>
  <c r="I153" i="1" s="1"/>
  <c r="E153" i="1"/>
  <c r="K153" i="1" s="1" a="1"/>
  <c r="E152" i="1" a="1"/>
  <c r="H152" i="1" a="1"/>
  <c r="H152" i="1"/>
  <c r="E152" i="1"/>
  <c r="K152" i="1" s="1" a="1"/>
  <c r="K152" i="1" s="1"/>
  <c r="E151" i="1" a="1"/>
  <c r="H151" i="1" a="1"/>
  <c r="H151" i="1"/>
  <c r="E151" i="1"/>
  <c r="K151" i="1" s="1" a="1"/>
  <c r="K151" i="1" s="1"/>
  <c r="K150" i="1" a="1"/>
  <c r="K150" i="1" s="1"/>
  <c r="H150" i="1" a="1"/>
  <c r="H150" i="1" s="1"/>
  <c r="I150" i="1" a="1"/>
  <c r="I150" i="1" s="1"/>
  <c r="E149" i="1" a="1"/>
  <c r="E149" i="1" s="1"/>
  <c r="K149" i="1" s="1" a="1"/>
  <c r="K149" i="1" s="1"/>
  <c r="H149" i="1" a="1"/>
  <c r="H149" i="1"/>
  <c r="E148" i="1" a="1"/>
  <c r="E148" i="1" s="1"/>
  <c r="I148" i="1" s="1" a="1"/>
  <c r="I148" i="1" s="1"/>
  <c r="K148" i="1" a="1"/>
  <c r="K148" i="1" s="1"/>
  <c r="H148" i="1" a="1"/>
  <c r="H148" i="1"/>
  <c r="E147" i="1" a="1"/>
  <c r="E147" i="1" s="1"/>
  <c r="K147" i="1" s="1" a="1"/>
  <c r="K147" i="1" s="1"/>
  <c r="H147" i="1" a="1"/>
  <c r="I147" i="1" a="1"/>
  <c r="I147" i="1"/>
  <c r="H147" i="1"/>
  <c r="E146" i="1" a="1"/>
  <c r="E146" i="1" s="1"/>
  <c r="I146" i="1" s="1" a="1"/>
  <c r="I146" i="1" s="1"/>
  <c r="K146" i="1" a="1"/>
  <c r="K146" i="1" s="1"/>
  <c r="H146" i="1" a="1"/>
  <c r="H146" i="1"/>
  <c r="K145" i="1" a="1"/>
  <c r="K145" i="1" s="1"/>
  <c r="H145" i="1" a="1"/>
  <c r="I145" i="1"/>
  <c r="H145" i="1"/>
  <c r="I145" i="1" s="1" a="1"/>
  <c r="E144" i="1" a="1"/>
  <c r="K144" i="1"/>
  <c r="H144" i="1" a="1"/>
  <c r="H144" i="1" s="1"/>
  <c r="I144" i="1" s="1" a="1"/>
  <c r="I144" i="1" s="1"/>
  <c r="E144" i="1"/>
  <c r="K144" i="1" s="1" a="1"/>
  <c r="E143" i="1" a="1"/>
  <c r="K143" i="1"/>
  <c r="H143" i="1" a="1"/>
  <c r="H143" i="1" s="1"/>
  <c r="I143" i="1" s="1" a="1"/>
  <c r="I143" i="1" s="1"/>
  <c r="E143" i="1"/>
  <c r="K143" i="1" s="1" a="1"/>
  <c r="E142" i="1" a="1"/>
  <c r="K142" i="1"/>
  <c r="H142" i="1" a="1"/>
  <c r="H142" i="1"/>
  <c r="E142" i="1"/>
  <c r="K142" i="1" s="1" a="1"/>
  <c r="E141" i="1" a="1"/>
  <c r="H141" i="1" a="1"/>
  <c r="H141" i="1"/>
  <c r="E141" i="1"/>
  <c r="K141" i="1" s="1" a="1"/>
  <c r="K141" i="1" s="1"/>
  <c r="K140" i="1" a="1"/>
  <c r="K140" i="1" s="1"/>
  <c r="H140" i="1" a="1"/>
  <c r="H140" i="1" s="1"/>
  <c r="I140" i="1" a="1"/>
  <c r="I140" i="1" s="1"/>
  <c r="E139" i="1" a="1"/>
  <c r="E139" i="1" s="1"/>
  <c r="K139" i="1" s="1" a="1"/>
  <c r="K139" i="1" s="1"/>
  <c r="H139" i="1" a="1"/>
  <c r="H139" i="1"/>
  <c r="E138" i="1" a="1"/>
  <c r="E138" i="1" s="1"/>
  <c r="I138" i="1" s="1" a="1"/>
  <c r="I138" i="1" s="1"/>
  <c r="K138" i="1" a="1"/>
  <c r="K138" i="1" s="1"/>
  <c r="H138" i="1" a="1"/>
  <c r="H138" i="1"/>
  <c r="E137" i="1" a="1"/>
  <c r="E137" i="1" s="1"/>
  <c r="H137" i="1" a="1"/>
  <c r="H137" i="1"/>
  <c r="E136" i="1" a="1"/>
  <c r="E136" i="1" s="1"/>
  <c r="I136" i="1" s="1" a="1"/>
  <c r="I136" i="1" s="1"/>
  <c r="K136" i="1" a="1"/>
  <c r="K136" i="1" s="1"/>
  <c r="H136" i="1" a="1"/>
  <c r="H136" i="1"/>
  <c r="K135" i="1" a="1"/>
  <c r="K135" i="1" s="1"/>
  <c r="H135" i="1" a="1"/>
  <c r="H135" i="1"/>
  <c r="I135" i="1" s="1" a="1"/>
  <c r="I135" i="1" s="1"/>
  <c r="E134" i="1" a="1"/>
  <c r="K134" i="1"/>
  <c r="H134" i="1" a="1"/>
  <c r="H134" i="1"/>
  <c r="I134" i="1" s="1" a="1"/>
  <c r="I134" i="1" s="1"/>
  <c r="E134" i="1"/>
  <c r="K134" i="1" s="1" a="1"/>
  <c r="E133" i="1" a="1"/>
  <c r="K133" i="1"/>
  <c r="H133" i="1" a="1"/>
  <c r="H133" i="1" s="1"/>
  <c r="I133" i="1" s="1" a="1"/>
  <c r="I133" i="1" s="1"/>
  <c r="E133" i="1"/>
  <c r="K133" i="1" s="1" a="1"/>
  <c r="E132" i="1" a="1"/>
  <c r="K132" i="1"/>
  <c r="H132" i="1" a="1"/>
  <c r="H132" i="1"/>
  <c r="E132" i="1"/>
  <c r="K132" i="1" s="1" a="1"/>
  <c r="K131" i="1" a="1"/>
  <c r="K131" i="1" s="1"/>
  <c r="H131" i="1" a="1"/>
  <c r="H131" i="1" s="1"/>
  <c r="I131" i="1" a="1"/>
  <c r="I131" i="1" s="1"/>
  <c r="E130" i="1" a="1"/>
  <c r="E130" i="1" s="1"/>
  <c r="I130" i="1" s="1" a="1"/>
  <c r="I130" i="1" s="1"/>
  <c r="K130" i="1" a="1"/>
  <c r="K130" i="1" s="1"/>
  <c r="H130" i="1" a="1"/>
  <c r="H130" i="1"/>
  <c r="E129" i="1" a="1"/>
  <c r="E129" i="1" s="1"/>
  <c r="K129" i="1" a="1"/>
  <c r="K129" i="1" s="1"/>
  <c r="H129" i="1" a="1"/>
  <c r="I129" i="1" a="1"/>
  <c r="I129" i="1" s="1"/>
  <c r="H129" i="1"/>
  <c r="E128" i="1" a="1"/>
  <c r="E128" i="1" s="1"/>
  <c r="H128" i="1" a="1"/>
  <c r="H128" i="1"/>
  <c r="K127" i="1" a="1"/>
  <c r="K127" i="1"/>
  <c r="H127" i="1" a="1"/>
  <c r="I127" i="1"/>
  <c r="H127" i="1"/>
  <c r="I127" i="1" s="1" a="1"/>
  <c r="E126" i="1" a="1"/>
  <c r="K126" i="1"/>
  <c r="H126" i="1" a="1"/>
  <c r="H126" i="1" s="1"/>
  <c r="I126" i="1" s="1" a="1"/>
  <c r="I126" i="1" s="1"/>
  <c r="E126" i="1"/>
  <c r="K126" i="1" s="1" a="1"/>
  <c r="E125" i="1" a="1"/>
  <c r="K125" i="1"/>
  <c r="H125" i="1" a="1"/>
  <c r="H125" i="1"/>
  <c r="E125" i="1"/>
  <c r="K125" i="1" s="1" a="1"/>
  <c r="E124" i="1" a="1"/>
  <c r="H124" i="1" a="1"/>
  <c r="H124" i="1"/>
  <c r="E124" i="1"/>
  <c r="K124" i="1" s="1" a="1"/>
  <c r="K124" i="1" s="1"/>
  <c r="C123" i="1" a="1"/>
  <c r="C123" i="1" s="1"/>
  <c r="E123" i="1" s="1" a="1"/>
  <c r="E123" i="1" s="1"/>
  <c r="K123" i="1" a="1"/>
  <c r="K123" i="1"/>
  <c r="H123" i="1" a="1"/>
  <c r="H123" i="1"/>
  <c r="I123" i="1" s="1" a="1"/>
  <c r="I123" i="1" s="1"/>
  <c r="C122" i="1" a="1"/>
  <c r="H122" i="1" a="1"/>
  <c r="H122" i="1" s="1"/>
  <c r="C122" i="1"/>
  <c r="E122" i="1" s="1" a="1"/>
  <c r="E122" i="1" s="1"/>
  <c r="K121" i="1" a="1"/>
  <c r="K121" i="1" s="1"/>
  <c r="H121" i="1" a="1"/>
  <c r="H121" i="1" s="1"/>
  <c r="I121" i="1" a="1"/>
  <c r="I121" i="1" s="1"/>
  <c r="E120" i="1" a="1"/>
  <c r="E120" i="1" s="1"/>
  <c r="H120" i="1" a="1"/>
  <c r="H120" i="1"/>
  <c r="E119" i="1" a="1"/>
  <c r="E119" i="1" s="1"/>
  <c r="I119" i="1" s="1" a="1"/>
  <c r="I119" i="1" s="1"/>
  <c r="K119" i="1" a="1"/>
  <c r="K119" i="1" s="1"/>
  <c r="H119" i="1" a="1"/>
  <c r="H119" i="1"/>
  <c r="E118" i="1" a="1"/>
  <c r="E118" i="1" s="1"/>
  <c r="K118" i="1" s="1" a="1"/>
  <c r="K118" i="1" s="1"/>
  <c r="H118" i="1" a="1"/>
  <c r="I118" i="1" a="1"/>
  <c r="I118" i="1"/>
  <c r="H118" i="1"/>
  <c r="C117" i="1" a="1"/>
  <c r="E117" i="1" a="1"/>
  <c r="E117" i="1" s="1"/>
  <c r="K117" i="1" s="1" a="1"/>
  <c r="K117" i="1" s="1"/>
  <c r="H117" i="1" a="1"/>
  <c r="H117" i="1" s="1"/>
  <c r="I117" i="1" s="1" a="1"/>
  <c r="I117" i="1" s="1"/>
  <c r="C117" i="1"/>
  <c r="C116" i="1" a="1"/>
  <c r="C116" i="1" s="1"/>
  <c r="E116" i="1" s="1" a="1"/>
  <c r="E116" i="1" s="1"/>
  <c r="K116" i="1" s="1" a="1"/>
  <c r="K116" i="1" s="1"/>
  <c r="H116" i="1" a="1"/>
  <c r="H116" i="1"/>
  <c r="K115" i="1" a="1"/>
  <c r="K115" i="1"/>
  <c r="H115" i="1" a="1"/>
  <c r="H115" i="1"/>
  <c r="I115" i="1" s="1" a="1"/>
  <c r="I115" i="1" s="1"/>
  <c r="E114" i="1" a="1"/>
  <c r="K114" i="1"/>
  <c r="H114" i="1" a="1"/>
  <c r="H114" i="1"/>
  <c r="E114" i="1"/>
  <c r="K114" i="1" s="1" a="1"/>
  <c r="E113" i="1" a="1"/>
  <c r="H113" i="1" a="1"/>
  <c r="H113" i="1" s="1"/>
  <c r="I113" i="1" s="1" a="1"/>
  <c r="I113" i="1" s="1"/>
  <c r="E113" i="1"/>
  <c r="K113" i="1" s="1" a="1"/>
  <c r="K113" i="1" s="1"/>
  <c r="E112" i="1" a="1"/>
  <c r="K112" i="1"/>
  <c r="H112" i="1" a="1"/>
  <c r="H112" i="1"/>
  <c r="E112" i="1"/>
  <c r="K112" i="1" s="1" a="1"/>
  <c r="K111" i="1" a="1"/>
  <c r="K111" i="1" s="1"/>
  <c r="H111" i="1" a="1"/>
  <c r="H111" i="1" s="1"/>
  <c r="I111" i="1" a="1"/>
  <c r="I111" i="1"/>
  <c r="E110" i="1" a="1"/>
  <c r="E110" i="1" s="1"/>
  <c r="K110" i="1" a="1"/>
  <c r="K110" i="1"/>
  <c r="H110" i="1" a="1"/>
  <c r="H110" i="1"/>
  <c r="I110" i="1" s="1" a="1"/>
  <c r="I110" i="1" s="1"/>
  <c r="E109" i="1" a="1"/>
  <c r="E109" i="1" s="1"/>
  <c r="K109" i="1" s="1" a="1"/>
  <c r="K109" i="1" s="1"/>
  <c r="H109" i="1" a="1"/>
  <c r="I109" i="1" a="1"/>
  <c r="I109" i="1" s="1"/>
  <c r="H109" i="1"/>
  <c r="E108" i="1" a="1"/>
  <c r="E108" i="1" s="1"/>
  <c r="K108" i="1" a="1"/>
  <c r="K108" i="1" s="1"/>
  <c r="H108" i="1" a="1"/>
  <c r="I108" i="1" a="1"/>
  <c r="I108" i="1" s="1"/>
  <c r="H108" i="1"/>
  <c r="K107" i="1" a="1"/>
  <c r="K107" i="1"/>
  <c r="H107" i="1" a="1"/>
  <c r="H107" i="1" s="1"/>
  <c r="I107" i="1" s="1" a="1"/>
  <c r="I107" i="1" s="1"/>
  <c r="E106" i="1" a="1"/>
  <c r="K106" i="1"/>
  <c r="H106" i="1" a="1"/>
  <c r="H106" i="1"/>
  <c r="E106" i="1"/>
  <c r="K106" i="1" s="1" a="1"/>
  <c r="E105" i="1" a="1"/>
  <c r="H105" i="1" a="1"/>
  <c r="H105" i="1" s="1"/>
  <c r="I105" i="1" s="1" a="1"/>
  <c r="I105" i="1" s="1"/>
  <c r="E105" i="1"/>
  <c r="K105" i="1" s="1" a="1"/>
  <c r="K105" i="1" s="1"/>
  <c r="K104" i="1" a="1"/>
  <c r="K104" i="1" s="1"/>
  <c r="H104" i="1" a="1"/>
  <c r="H104" i="1" s="1"/>
  <c r="I104" i="1" s="1" a="1"/>
  <c r="I104" i="1" s="1"/>
  <c r="E103" i="1" a="1"/>
  <c r="E103" i="1" s="1"/>
  <c r="K103" i="1" a="1"/>
  <c r="K103" i="1" s="1"/>
  <c r="H103" i="1" a="1"/>
  <c r="I103" i="1" a="1"/>
  <c r="I103" i="1" s="1"/>
  <c r="H103" i="1"/>
  <c r="E102" i="1" a="1"/>
  <c r="E102" i="1" s="1"/>
  <c r="K102" i="1" a="1"/>
  <c r="K102" i="1" s="1"/>
  <c r="H102" i="1" a="1"/>
  <c r="H102" i="1"/>
  <c r="I102" i="1" s="1" a="1"/>
  <c r="I102" i="1" s="1"/>
  <c r="E101" i="1" a="1"/>
  <c r="E101" i="1" s="1"/>
  <c r="K101" i="1" a="1"/>
  <c r="K101" i="1"/>
  <c r="H101" i="1" a="1"/>
  <c r="H101" i="1"/>
  <c r="I101" i="1" s="1" a="1"/>
  <c r="I101" i="1" s="1"/>
  <c r="K100" i="1" a="1"/>
  <c r="K100" i="1" s="1"/>
  <c r="H100" i="1" a="1"/>
  <c r="I100" i="1"/>
  <c r="H100" i="1"/>
  <c r="I100" i="1" s="1" a="1"/>
  <c r="E99" i="1" a="1"/>
  <c r="H99" i="1" a="1"/>
  <c r="H99" i="1" s="1"/>
  <c r="I99" i="1" a="1"/>
  <c r="I99" i="1" s="1"/>
  <c r="E99" i="1"/>
  <c r="K99" i="1" s="1" a="1"/>
  <c r="K99" i="1" s="1"/>
  <c r="E98" i="1" a="1"/>
  <c r="K98" i="1"/>
  <c r="H98" i="1" a="1"/>
  <c r="H98" i="1"/>
  <c r="E98" i="1"/>
  <c r="K98" i="1" s="1" a="1"/>
  <c r="E97" i="1" a="1"/>
  <c r="H97" i="1" a="1"/>
  <c r="H97" i="1" s="1"/>
  <c r="I97" i="1" s="1" a="1"/>
  <c r="I97" i="1" s="1"/>
  <c r="E97" i="1"/>
  <c r="K97" i="1" s="1" a="1"/>
  <c r="K97" i="1" s="1"/>
  <c r="K96" i="1" a="1"/>
  <c r="K96" i="1" s="1"/>
  <c r="H96" i="1" a="1"/>
  <c r="H96" i="1" s="1"/>
  <c r="I96" i="1" s="1" a="1"/>
  <c r="I96" i="1" s="1"/>
  <c r="E95" i="1" a="1"/>
  <c r="E95" i="1" s="1"/>
  <c r="K95" i="1" a="1"/>
  <c r="K95" i="1" s="1"/>
  <c r="H95" i="1" a="1"/>
  <c r="I95" i="1" a="1"/>
  <c r="I95" i="1" s="1"/>
  <c r="H95" i="1"/>
  <c r="E94" i="1" a="1"/>
  <c r="E94" i="1" s="1"/>
  <c r="K94" i="1" a="1"/>
  <c r="K94" i="1" s="1"/>
  <c r="H94" i="1" a="1"/>
  <c r="H94" i="1"/>
  <c r="I94" i="1" s="1" a="1"/>
  <c r="I94" i="1" s="1"/>
  <c r="E93" i="1" a="1"/>
  <c r="E93" i="1" s="1"/>
  <c r="K93" i="1" a="1"/>
  <c r="K93" i="1"/>
  <c r="H93" i="1" a="1"/>
  <c r="H93" i="1"/>
  <c r="I93" i="1" s="1" a="1"/>
  <c r="I93" i="1" s="1"/>
  <c r="E92" i="1" a="1"/>
  <c r="E92" i="1" s="1"/>
  <c r="K92" i="1" s="1" a="1"/>
  <c r="K92" i="1" s="1"/>
  <c r="H92" i="1" a="1"/>
  <c r="I92" i="1" a="1"/>
  <c r="I92" i="1" s="1"/>
  <c r="H92" i="1"/>
  <c r="K91" i="1" a="1"/>
  <c r="K91" i="1"/>
  <c r="H91" i="1" a="1"/>
  <c r="H91" i="1"/>
  <c r="I91" i="1" s="1" a="1"/>
  <c r="I91" i="1" s="1"/>
  <c r="E90" i="1" a="1"/>
  <c r="E90" i="1" s="1"/>
  <c r="K90" i="1" s="1" a="1"/>
  <c r="K90" i="1" s="1"/>
  <c r="H90" i="1" a="1"/>
  <c r="I90" i="1" a="1"/>
  <c r="I90" i="1" s="1"/>
  <c r="H90" i="1"/>
  <c r="E89" i="1" a="1"/>
  <c r="K89" i="1"/>
  <c r="H89" i="1" a="1"/>
  <c r="H89" i="1" s="1"/>
  <c r="I89" i="1" s="1" a="1"/>
  <c r="I89" i="1" s="1"/>
  <c r="E89" i="1"/>
  <c r="K89" i="1" s="1" a="1"/>
  <c r="E88" i="1" a="1"/>
  <c r="E88" i="1" s="1"/>
  <c r="K88" i="1" s="1" a="1"/>
  <c r="K88" i="1" s="1"/>
  <c r="H88" i="1" a="1"/>
  <c r="I88" i="1" a="1"/>
  <c r="I88" i="1" s="1"/>
  <c r="H88" i="1"/>
  <c r="E87" i="1" a="1"/>
  <c r="K87" i="1"/>
  <c r="H87" i="1" a="1"/>
  <c r="H87" i="1" s="1"/>
  <c r="I87" i="1" s="1" a="1"/>
  <c r="I87" i="1" s="1"/>
  <c r="E87" i="1"/>
  <c r="K87" i="1" s="1" a="1"/>
  <c r="K86" i="1" a="1"/>
  <c r="K86" i="1" s="1"/>
  <c r="H86" i="1" a="1"/>
  <c r="H86" i="1" s="1"/>
  <c r="I86" i="1" a="1"/>
  <c r="I86" i="1"/>
  <c r="E85" i="1" a="1"/>
  <c r="E85" i="1" s="1"/>
  <c r="K85" i="1" s="1" a="1"/>
  <c r="K85" i="1" s="1"/>
  <c r="H85" i="1" a="1"/>
  <c r="I85" i="1" a="1"/>
  <c r="I85" i="1" s="1"/>
  <c r="H85" i="1"/>
  <c r="E84" i="1" a="1"/>
  <c r="E84" i="1" s="1"/>
  <c r="I84" i="1" s="1" a="1"/>
  <c r="I84" i="1" s="1"/>
  <c r="K84" i="1" a="1"/>
  <c r="K84" i="1" s="1"/>
  <c r="H84" i="1" a="1"/>
  <c r="H84" i="1"/>
  <c r="E83" i="1" a="1"/>
  <c r="E83" i="1" s="1"/>
  <c r="K83" i="1" a="1"/>
  <c r="K83" i="1"/>
  <c r="H83" i="1" a="1"/>
  <c r="I83" i="1"/>
  <c r="H83" i="1"/>
  <c r="I83" i="1" s="1" a="1"/>
  <c r="E82" i="1" a="1"/>
  <c r="E82" i="1" s="1"/>
  <c r="K82" i="1" a="1"/>
  <c r="K82" i="1"/>
  <c r="H82" i="1" a="1"/>
  <c r="H82" i="1"/>
  <c r="I82" i="1" s="1" a="1"/>
  <c r="I82" i="1" s="1"/>
  <c r="K81" i="1" a="1"/>
  <c r="K81" i="1" s="1"/>
  <c r="H81" i="1" a="1"/>
  <c r="H81" i="1"/>
  <c r="I81" i="1" s="1" a="1"/>
  <c r="I81" i="1" s="1"/>
  <c r="E80" i="1" a="1"/>
  <c r="H80" i="1" a="1"/>
  <c r="H80" i="1" s="1"/>
  <c r="E80" i="1"/>
  <c r="E79" i="1" a="1"/>
  <c r="H79" i="1" a="1"/>
  <c r="I79" i="1" a="1"/>
  <c r="I79" i="1" s="1"/>
  <c r="H79" i="1"/>
  <c r="E79" i="1"/>
  <c r="K79" i="1" s="1" a="1"/>
  <c r="K79" i="1" s="1"/>
  <c r="E78" i="1" a="1"/>
  <c r="K78" i="1"/>
  <c r="H78" i="1" a="1"/>
  <c r="H78" i="1" s="1"/>
  <c r="E78" i="1"/>
  <c r="K78" i="1" s="1" a="1"/>
  <c r="E77" i="1" a="1"/>
  <c r="E77" i="1" s="1"/>
  <c r="K77" i="1" s="1" a="1"/>
  <c r="K77" i="1" s="1"/>
  <c r="H77" i="1" a="1"/>
  <c r="H77" i="1"/>
  <c r="K76" i="1" a="1"/>
  <c r="K76" i="1" s="1"/>
  <c r="H76" i="1" a="1"/>
  <c r="H76" i="1" s="1"/>
  <c r="I76" i="1" a="1"/>
  <c r="I76" i="1" s="1"/>
  <c r="E75" i="1" a="1"/>
  <c r="E75" i="1" s="1"/>
  <c r="K75" i="1" a="1"/>
  <c r="K75" i="1"/>
  <c r="H75" i="1" a="1"/>
  <c r="H75" i="1"/>
  <c r="I75" i="1" s="1" a="1"/>
  <c r="I75" i="1" s="1"/>
  <c r="E74" i="1" a="1"/>
  <c r="E74" i="1" s="1"/>
  <c r="K74" i="1" s="1" a="1"/>
  <c r="K74" i="1" s="1"/>
  <c r="H74" i="1" a="1"/>
  <c r="H74" i="1"/>
  <c r="I74" i="1" s="1" a="1"/>
  <c r="I74" i="1" s="1"/>
  <c r="E73" i="1" a="1"/>
  <c r="E73" i="1" s="1"/>
  <c r="K73" i="1" a="1"/>
  <c r="K73" i="1" s="1"/>
  <c r="H73" i="1" a="1"/>
  <c r="I73" i="1" a="1"/>
  <c r="I73" i="1" s="1"/>
  <c r="H73" i="1"/>
  <c r="E72" i="1" a="1"/>
  <c r="E72" i="1" s="1"/>
  <c r="I72" i="1" s="1" a="1"/>
  <c r="I72" i="1" s="1"/>
  <c r="K72" i="1" a="1"/>
  <c r="K72" i="1" s="1"/>
  <c r="H72" i="1" a="1"/>
  <c r="H72" i="1"/>
  <c r="K71" i="1" a="1"/>
  <c r="K71" i="1"/>
  <c r="H71" i="1" a="1"/>
  <c r="H71" i="1" s="1"/>
  <c r="I71" i="1" s="1" a="1"/>
  <c r="I71" i="1" s="1"/>
  <c r="E70" i="1" a="1"/>
  <c r="K70" i="1"/>
  <c r="H70" i="1" a="1"/>
  <c r="H70" i="1" s="1"/>
  <c r="I70" i="1" s="1" a="1"/>
  <c r="I70" i="1" s="1"/>
  <c r="E70" i="1"/>
  <c r="K70" i="1" s="1" a="1"/>
  <c r="E69" i="1" a="1"/>
  <c r="E69" i="1" s="1"/>
  <c r="K69" i="1" s="1" a="1"/>
  <c r="K69" i="1" s="1"/>
  <c r="H69" i="1" a="1"/>
  <c r="H69" i="1" s="1"/>
  <c r="I69" i="1" s="1" a="1"/>
  <c r="I69" i="1" s="1"/>
  <c r="E68" i="1" a="1"/>
  <c r="K68" i="1"/>
  <c r="H68" i="1" a="1"/>
  <c r="H68" i="1"/>
  <c r="E68" i="1"/>
  <c r="K68" i="1" s="1" a="1"/>
  <c r="E67" i="1" a="1"/>
  <c r="E67" i="1" s="1"/>
  <c r="K67" i="1" s="1" a="1"/>
  <c r="K67" i="1" s="1"/>
  <c r="H67" i="1" a="1"/>
  <c r="H67" i="1"/>
  <c r="I67" i="1" s="1" a="1"/>
  <c r="I67" i="1" s="1"/>
  <c r="K66" i="1" a="1"/>
  <c r="K66" i="1" s="1"/>
  <c r="H66" i="1" a="1"/>
  <c r="H66" i="1" s="1"/>
  <c r="I66" i="1" a="1"/>
  <c r="I66" i="1" s="1"/>
  <c r="E65" i="1" a="1"/>
  <c r="E65" i="1" s="1"/>
  <c r="I65" i="1" s="1" a="1"/>
  <c r="I65" i="1" s="1"/>
  <c r="K65" i="1" a="1"/>
  <c r="K65" i="1" s="1"/>
  <c r="H65" i="1" a="1"/>
  <c r="H65" i="1"/>
  <c r="E64" i="1" a="1"/>
  <c r="H64" i="1" a="1"/>
  <c r="H64" i="1"/>
  <c r="E64" i="1"/>
  <c r="K64" i="1" s="1" a="1"/>
  <c r="K64" i="1" s="1"/>
  <c r="E63" i="1" a="1"/>
  <c r="H63" i="1" a="1"/>
  <c r="H63" i="1" s="1"/>
  <c r="I63" i="1" s="1" a="1"/>
  <c r="I63" i="1" s="1"/>
  <c r="E63" i="1"/>
  <c r="K63" i="1" s="1" a="1"/>
  <c r="K63" i="1" s="1"/>
  <c r="K62" i="1" a="1"/>
  <c r="K62" i="1" s="1"/>
  <c r="H62" i="1" a="1"/>
  <c r="H62" i="1" s="1"/>
  <c r="I62" i="1" s="1" a="1"/>
  <c r="I62" i="1"/>
  <c r="E61" i="1" a="1"/>
  <c r="E61" i="1" s="1"/>
  <c r="K61" i="1" s="1" a="1"/>
  <c r="K61" i="1" s="1"/>
  <c r="H61" i="1" a="1"/>
  <c r="H61" i="1"/>
  <c r="E60" i="1" a="1"/>
  <c r="E60" i="1" s="1"/>
  <c r="K60" i="1" s="1" a="1"/>
  <c r="K60" i="1" s="1"/>
  <c r="H60" i="1" a="1"/>
  <c r="H60" i="1"/>
  <c r="E59" i="1" a="1"/>
  <c r="E59" i="1" s="1"/>
  <c r="K59" i="1" s="1" a="1"/>
  <c r="K59" i="1" s="1"/>
  <c r="H59" i="1" a="1"/>
  <c r="H59" i="1"/>
  <c r="K58" i="1" a="1"/>
  <c r="K58" i="1"/>
  <c r="H58" i="1" a="1"/>
  <c r="H58" i="1" s="1"/>
  <c r="I58" i="1" s="1" a="1"/>
  <c r="I58" i="1" s="1"/>
  <c r="E57" i="1" a="1"/>
  <c r="E57" i="1" s="1"/>
  <c r="K57" i="1" s="1" a="1"/>
  <c r="K57" i="1" s="1"/>
  <c r="H57" i="1" a="1"/>
  <c r="H57" i="1" s="1"/>
  <c r="I57" i="1" s="1" a="1"/>
  <c r="I57" i="1" s="1"/>
  <c r="E56" i="1" a="1"/>
  <c r="E56" i="1" s="1"/>
  <c r="K56" i="1" s="1" a="1"/>
  <c r="K56" i="1" s="1"/>
  <c r="H56" i="1" a="1"/>
  <c r="H56" i="1" s="1"/>
  <c r="I56" i="1" a="1"/>
  <c r="I56" i="1" s="1"/>
  <c r="E55" i="1" a="1"/>
  <c r="E55" i="1" s="1"/>
  <c r="K55" i="1" s="1" a="1"/>
  <c r="K55" i="1" s="1"/>
  <c r="H55" i="1" a="1"/>
  <c r="H55" i="1" s="1"/>
  <c r="E54" i="1" a="1"/>
  <c r="E54" i="1" s="1"/>
  <c r="K54" i="1" s="1" a="1"/>
  <c r="K54" i="1" s="1"/>
  <c r="H54" i="1" a="1"/>
  <c r="H54" i="1" s="1"/>
  <c r="I54" i="1" s="1" a="1"/>
  <c r="I54" i="1" s="1"/>
  <c r="K53" i="1" a="1"/>
  <c r="K53" i="1" s="1"/>
  <c r="H53" i="1" a="1"/>
  <c r="H53" i="1" s="1"/>
  <c r="I53" i="1" s="1" a="1"/>
  <c r="I53" i="1" s="1"/>
  <c r="E52" i="1" a="1"/>
  <c r="E52" i="1" s="1"/>
  <c r="K52" i="1" s="1" a="1"/>
  <c r="K52" i="1"/>
  <c r="H52" i="1" a="1"/>
  <c r="H52" i="1"/>
  <c r="I52" i="1" s="1" a="1"/>
  <c r="I52" i="1" s="1"/>
  <c r="E51" i="1" a="1"/>
  <c r="E51" i="1" s="1"/>
  <c r="K51" i="1" s="1" a="1"/>
  <c r="K51" i="1"/>
  <c r="H51" i="1" a="1"/>
  <c r="H51" i="1"/>
  <c r="I51" i="1" s="1" a="1"/>
  <c r="I51" i="1" s="1"/>
  <c r="E50" i="1" a="1"/>
  <c r="E50" i="1" s="1"/>
  <c r="K50" i="1" s="1" a="1"/>
  <c r="K50" i="1"/>
  <c r="H50" i="1" a="1"/>
  <c r="H50" i="1"/>
  <c r="I50" i="1" s="1" a="1"/>
  <c r="I50" i="1" s="1"/>
  <c r="E49" i="1" a="1"/>
  <c r="E49" i="1" s="1"/>
  <c r="K49" i="1" s="1" a="1"/>
  <c r="K49" i="1"/>
  <c r="H49" i="1" a="1"/>
  <c r="H49" i="1"/>
  <c r="I49" i="1" s="1" a="1"/>
  <c r="I49" i="1" s="1"/>
  <c r="K48" i="1" a="1"/>
  <c r="K48" i="1"/>
  <c r="H48" i="1" a="1"/>
  <c r="H48" i="1" s="1"/>
  <c r="I48" i="1" s="1" a="1"/>
  <c r="I48" i="1" s="1"/>
  <c r="E47" i="1" a="1"/>
  <c r="E47" i="1" s="1"/>
  <c r="K47" i="1" s="1" a="1"/>
  <c r="K47" i="1" s="1"/>
  <c r="H47" i="1" a="1"/>
  <c r="H47" i="1" s="1"/>
  <c r="E46" i="1" a="1"/>
  <c r="E46" i="1" s="1"/>
  <c r="K46" i="1" s="1" a="1"/>
  <c r="K46" i="1" s="1"/>
  <c r="H46" i="1" a="1"/>
  <c r="H46" i="1" s="1"/>
  <c r="I46" i="1" s="1" a="1"/>
  <c r="I46" i="1" s="1"/>
  <c r="E45" i="1" a="1"/>
  <c r="E45" i="1" s="1"/>
  <c r="K45" i="1" s="1" a="1"/>
  <c r="K45" i="1" s="1"/>
  <c r="H45" i="1" a="1"/>
  <c r="H45" i="1" s="1"/>
  <c r="I45" i="1" s="1" a="1"/>
  <c r="I45" i="1" s="1"/>
  <c r="E44" i="1" a="1"/>
  <c r="E44" i="1" s="1"/>
  <c r="K44" i="1" s="1" a="1"/>
  <c r="K44" i="1" s="1"/>
  <c r="H44" i="1" a="1"/>
  <c r="H44" i="1" s="1"/>
  <c r="I44" i="1" a="1"/>
  <c r="I44" i="1" s="1"/>
  <c r="K43" i="1" a="1"/>
  <c r="K43" i="1" s="1"/>
  <c r="H43" i="1" a="1"/>
  <c r="H43" i="1" s="1"/>
  <c r="I43" i="1" s="1" a="1"/>
  <c r="I43" i="1"/>
  <c r="E42" i="1" a="1"/>
  <c r="E42" i="1" s="1"/>
  <c r="K42" i="1" s="1" a="1"/>
  <c r="K42" i="1" s="1"/>
  <c r="H42" i="1" a="1"/>
  <c r="H42" i="1"/>
  <c r="E41" i="1" a="1"/>
  <c r="E41" i="1" s="1"/>
  <c r="K41" i="1" s="1" a="1"/>
  <c r="K41" i="1" s="1"/>
  <c r="H41" i="1" a="1"/>
  <c r="H41" i="1"/>
  <c r="E40" i="1" a="1"/>
  <c r="E40" i="1" s="1"/>
  <c r="K40" i="1" s="1" a="1"/>
  <c r="K40" i="1" s="1"/>
  <c r="H40" i="1" a="1"/>
  <c r="H40" i="1"/>
  <c r="E39" i="1" a="1"/>
  <c r="E39" i="1" s="1"/>
  <c r="K39" i="1" s="1" a="1"/>
  <c r="K39" i="1" s="1"/>
  <c r="H39" i="1" a="1"/>
  <c r="H39" i="1"/>
  <c r="K38" i="1" a="1"/>
  <c r="K38" i="1"/>
  <c r="H38" i="1" a="1"/>
  <c r="H38" i="1" s="1"/>
  <c r="I38" i="1" s="1" a="1"/>
  <c r="I38" i="1" s="1"/>
  <c r="E37" i="1" a="1"/>
  <c r="E37" i="1" s="1"/>
  <c r="K37" i="1" s="1" a="1"/>
  <c r="K37" i="1" s="1"/>
  <c r="H37" i="1" a="1"/>
  <c r="H37" i="1" s="1"/>
  <c r="I37" i="1" s="1" a="1"/>
  <c r="I37" i="1" s="1"/>
  <c r="E36" i="1" a="1"/>
  <c r="E36" i="1" s="1"/>
  <c r="K36" i="1" s="1" a="1"/>
  <c r="K36" i="1" s="1"/>
  <c r="H36" i="1" a="1"/>
  <c r="H36" i="1" s="1"/>
  <c r="I36" i="1" a="1"/>
  <c r="I36" i="1" s="1"/>
  <c r="E35" i="1" a="1"/>
  <c r="E35" i="1" s="1"/>
  <c r="K35" i="1" s="1" a="1"/>
  <c r="K35" i="1" s="1"/>
  <c r="H35" i="1" a="1"/>
  <c r="H35" i="1" s="1"/>
  <c r="E34" i="1" a="1"/>
  <c r="E34" i="1" s="1"/>
  <c r="K34" i="1" s="1" a="1"/>
  <c r="K34" i="1" s="1"/>
  <c r="H34" i="1" a="1"/>
  <c r="H34" i="1" s="1"/>
  <c r="I34" i="1" s="1" a="1"/>
  <c r="I34" i="1" s="1"/>
  <c r="K33" i="1" a="1"/>
  <c r="K33" i="1" s="1"/>
  <c r="H33" i="1" a="1"/>
  <c r="H33" i="1" s="1"/>
  <c r="I33" i="1" s="1" a="1"/>
  <c r="I33" i="1" s="1"/>
  <c r="E32" i="1" a="1"/>
  <c r="E32" i="1" s="1"/>
  <c r="K32" i="1" s="1" a="1"/>
  <c r="K32" i="1"/>
  <c r="H32" i="1" a="1"/>
  <c r="H32" i="1"/>
  <c r="I32" i="1" s="1" a="1"/>
  <c r="I32" i="1" s="1"/>
  <c r="E31" i="1" a="1"/>
  <c r="E31" i="1" s="1"/>
  <c r="K31" i="1" s="1" a="1"/>
  <c r="K31" i="1"/>
  <c r="H31" i="1" a="1"/>
  <c r="H31" i="1"/>
  <c r="I31" i="1" s="1" a="1"/>
  <c r="I31" i="1" s="1"/>
  <c r="E30" i="1" a="1"/>
  <c r="E30" i="1" s="1"/>
  <c r="K30" i="1" s="1" a="1"/>
  <c r="K30" i="1"/>
  <c r="H30" i="1" a="1"/>
  <c r="H30" i="1"/>
  <c r="I30" i="1" s="1" a="1"/>
  <c r="I30" i="1" s="1"/>
  <c r="E29" i="1" a="1"/>
  <c r="E29" i="1" s="1"/>
  <c r="K29" i="1" s="1" a="1"/>
  <c r="K29" i="1"/>
  <c r="H29" i="1" a="1"/>
  <c r="H29" i="1"/>
  <c r="I29" i="1" s="1" a="1"/>
  <c r="I29" i="1" s="1"/>
  <c r="K28" i="1" a="1"/>
  <c r="K28" i="1"/>
  <c r="H28" i="1" a="1"/>
  <c r="H28" i="1" s="1"/>
  <c r="I28" i="1" s="1" a="1"/>
  <c r="I28" i="1" s="1"/>
  <c r="E27" i="1" a="1"/>
  <c r="E27" i="1" s="1"/>
  <c r="K27" i="1" s="1" a="1"/>
  <c r="K27" i="1" s="1"/>
  <c r="H27" i="1" a="1"/>
  <c r="H27" i="1" s="1"/>
  <c r="E26" i="1" a="1"/>
  <c r="E26" i="1" s="1"/>
  <c r="K26" i="1" s="1" a="1"/>
  <c r="K26" i="1" s="1"/>
  <c r="H26" i="1" a="1"/>
  <c r="H26" i="1" s="1"/>
  <c r="I26" i="1" s="1" a="1"/>
  <c r="I26" i="1" s="1"/>
  <c r="E25" i="1" a="1"/>
  <c r="E25" i="1" s="1"/>
  <c r="K25" i="1" s="1" a="1"/>
  <c r="K25" i="1" s="1"/>
  <c r="H25" i="1" a="1"/>
  <c r="H25" i="1" s="1"/>
  <c r="I25" i="1" s="1" a="1"/>
  <c r="I25" i="1" s="1"/>
  <c r="E24" i="1" a="1"/>
  <c r="E24" i="1" s="1"/>
  <c r="K24" i="1" s="1" a="1"/>
  <c r="K24" i="1" s="1"/>
  <c r="H24" i="1" a="1"/>
  <c r="H24" i="1" s="1"/>
  <c r="I24" i="1" a="1"/>
  <c r="I24" i="1" s="1"/>
  <c r="K23" i="1" a="1"/>
  <c r="K23" i="1" s="1"/>
  <c r="H23" i="1" a="1"/>
  <c r="H23" i="1" s="1"/>
  <c r="I23" i="1" s="1" a="1"/>
  <c r="I23" i="1"/>
  <c r="E22" i="1" a="1"/>
  <c r="E22" i="1" s="1"/>
  <c r="K22" i="1" s="1" a="1"/>
  <c r="K22" i="1" s="1"/>
  <c r="H22" i="1" a="1"/>
  <c r="H22" i="1"/>
  <c r="E21" i="1" a="1"/>
  <c r="E21" i="1" s="1"/>
  <c r="K21" i="1" s="1" a="1"/>
  <c r="K21" i="1" s="1"/>
  <c r="H21" i="1" a="1"/>
  <c r="H21" i="1"/>
  <c r="E20" i="1" a="1"/>
  <c r="E20" i="1" s="1"/>
  <c r="K20" i="1" s="1" a="1"/>
  <c r="K20" i="1" s="1"/>
  <c r="H20" i="1" a="1"/>
  <c r="H20" i="1"/>
  <c r="E19" i="1" a="1"/>
  <c r="E19" i="1" s="1"/>
  <c r="K19" i="1" s="1" a="1"/>
  <c r="K19" i="1" s="1"/>
  <c r="H19" i="1" a="1"/>
  <c r="H19" i="1"/>
  <c r="K18" i="1" a="1"/>
  <c r="K18" i="1"/>
  <c r="H18" i="1" a="1"/>
  <c r="H18" i="1" s="1"/>
  <c r="I18" i="1" s="1" a="1"/>
  <c r="I18" i="1" s="1"/>
  <c r="E17" i="1" a="1"/>
  <c r="E17" i="1" s="1"/>
  <c r="K17" i="1" s="1" a="1"/>
  <c r="K17" i="1" s="1"/>
  <c r="H17" i="1" a="1"/>
  <c r="H17" i="1" s="1"/>
  <c r="I17" i="1" s="1" a="1"/>
  <c r="I17" i="1" s="1"/>
  <c r="E16" i="1" a="1"/>
  <c r="E16" i="1" s="1"/>
  <c r="K16" i="1" s="1" a="1"/>
  <c r="K16" i="1" s="1"/>
  <c r="H16" i="1" a="1"/>
  <c r="H16" i="1" s="1"/>
  <c r="I16" i="1" a="1"/>
  <c r="I16" i="1" s="1"/>
  <c r="E15" i="1" a="1"/>
  <c r="E15" i="1" s="1"/>
  <c r="K15" i="1" s="1" a="1"/>
  <c r="K15" i="1" s="1"/>
  <c r="H15" i="1" a="1"/>
  <c r="H15" i="1" s="1"/>
  <c r="E14" i="1" a="1"/>
  <c r="E14" i="1" s="1"/>
  <c r="K14" i="1" s="1" a="1"/>
  <c r="K14" i="1" s="1"/>
  <c r="H14" i="1" a="1"/>
  <c r="H14" i="1" s="1"/>
  <c r="I14" i="1" s="1" a="1"/>
  <c r="I14" i="1" s="1"/>
  <c r="K13" i="1" a="1"/>
  <c r="K13" i="1" s="1"/>
  <c r="H13" i="1" a="1"/>
  <c r="H13" i="1" s="1"/>
  <c r="I13" i="1" s="1" a="1"/>
  <c r="I13" i="1" s="1"/>
  <c r="E12" i="1" a="1"/>
  <c r="E12" i="1" s="1"/>
  <c r="K12" i="1" s="1" a="1"/>
  <c r="K12" i="1"/>
  <c r="H12" i="1" a="1"/>
  <c r="H12" i="1"/>
  <c r="I12" i="1" s="1" a="1"/>
  <c r="I12" i="1" s="1"/>
  <c r="E11" i="1" a="1"/>
  <c r="E11" i="1" s="1"/>
  <c r="K11" i="1" s="1" a="1"/>
  <c r="K11" i="1"/>
  <c r="H11" i="1" a="1"/>
  <c r="H11" i="1"/>
  <c r="I11" i="1" s="1" a="1"/>
  <c r="I11" i="1" s="1"/>
  <c r="E10" i="1" a="1"/>
  <c r="E10" i="1" s="1"/>
  <c r="K10" i="1" s="1" a="1"/>
  <c r="K10" i="1"/>
  <c r="H10" i="1" a="1"/>
  <c r="H10" i="1"/>
  <c r="I10" i="1" s="1" a="1"/>
  <c r="I10" i="1" s="1"/>
  <c r="E9" i="1" a="1"/>
  <c r="E9" i="1" s="1"/>
  <c r="K9" i="1" s="1" a="1"/>
  <c r="K9" i="1"/>
  <c r="H9" i="1" a="1"/>
  <c r="H9" i="1"/>
  <c r="I9" i="1" s="1" a="1"/>
  <c r="I9" i="1" s="1"/>
  <c r="K8" i="1" a="1"/>
  <c r="K8" i="1"/>
  <c r="H8" i="1" a="1"/>
  <c r="H8" i="1" s="1"/>
  <c r="I8" i="1" s="1" a="1"/>
  <c r="I8" i="1" s="1"/>
  <c r="E7" i="1" a="1"/>
  <c r="H7" i="1" a="1"/>
  <c r="H7" i="1" s="1"/>
  <c r="I7" i="1" a="1"/>
  <c r="I7" i="1" s="1"/>
  <c r="E7" i="1"/>
  <c r="K7" i="1" s="1" a="1"/>
  <c r="K7" i="1" s="1"/>
  <c r="E6" i="1" a="1"/>
  <c r="H6" i="1" a="1"/>
  <c r="H6" i="1" s="1"/>
  <c r="I6" i="1" a="1"/>
  <c r="I6" i="1" s="1"/>
  <c r="E6" i="1"/>
  <c r="K6" i="1" s="1" a="1"/>
  <c r="K6" i="1" s="1"/>
  <c r="E5" i="1" a="1"/>
  <c r="H5" i="1" a="1"/>
  <c r="H5" i="1" s="1"/>
  <c r="I5" i="1" a="1"/>
  <c r="I5" i="1" s="1"/>
  <c r="E5" i="1"/>
  <c r="K5" i="1" s="1" a="1"/>
  <c r="K5" i="1" s="1"/>
  <c r="E4" i="1" a="1"/>
  <c r="H4" i="1" a="1"/>
  <c r="H4" i="1" s="1"/>
  <c r="I4" i="1" a="1"/>
  <c r="I4" i="1" s="1"/>
  <c r="E4" i="1"/>
  <c r="K4" i="1" s="1" a="1"/>
  <c r="K4" i="1" s="1"/>
  <c r="I15" i="1" l="1" a="1"/>
  <c r="I15" i="1" s="1"/>
  <c r="I77" i="1" a="1"/>
  <c r="I77" i="1" s="1"/>
  <c r="K80" i="1" a="1"/>
  <c r="K80" i="1" s="1"/>
  <c r="I80" i="1" a="1"/>
  <c r="I80" i="1" s="1"/>
  <c r="K120" i="1" a="1"/>
  <c r="K120" i="1" s="1"/>
  <c r="I120" i="1" a="1"/>
  <c r="I120" i="1" s="1"/>
  <c r="K122" i="1" a="1"/>
  <c r="K122" i="1" s="1"/>
  <c r="I122" i="1" a="1"/>
  <c r="I122" i="1" s="1"/>
  <c r="I128" i="1" a="1"/>
  <c r="I128" i="1" s="1"/>
  <c r="K128" i="1" a="1"/>
  <c r="K128" i="1" s="1"/>
  <c r="K137" i="1" a="1"/>
  <c r="K137" i="1" s="1"/>
  <c r="I137" i="1" a="1"/>
  <c r="I137" i="1" s="1"/>
  <c r="I19" i="1" a="1"/>
  <c r="I19" i="1" s="1"/>
  <c r="I20" i="1" a="1"/>
  <c r="I20" i="1" s="1"/>
  <c r="I21" i="1" a="1"/>
  <c r="I21" i="1" s="1"/>
  <c r="I22" i="1" a="1"/>
  <c r="I22" i="1" s="1"/>
  <c r="I27" i="1" a="1"/>
  <c r="I27" i="1" s="1"/>
  <c r="I35" i="1" a="1"/>
  <c r="I35" i="1" s="1"/>
  <c r="I39" i="1" a="1"/>
  <c r="I39" i="1" s="1"/>
  <c r="I40" i="1" a="1"/>
  <c r="I40" i="1" s="1"/>
  <c r="I41" i="1" a="1"/>
  <c r="I41" i="1" s="1"/>
  <c r="I42" i="1" a="1"/>
  <c r="I42" i="1" s="1"/>
  <c r="I47" i="1" a="1"/>
  <c r="I47" i="1" s="1"/>
  <c r="I55" i="1" a="1"/>
  <c r="I55" i="1" s="1"/>
  <c r="I59" i="1" a="1"/>
  <c r="I59" i="1" s="1"/>
  <c r="I60" i="1" a="1"/>
  <c r="I60" i="1" s="1"/>
  <c r="I61" i="1" a="1"/>
  <c r="I61" i="1" s="1"/>
  <c r="I151" i="1" a="1"/>
  <c r="I151" i="1" s="1"/>
  <c r="I68" i="1" a="1"/>
  <c r="I68" i="1" s="1"/>
  <c r="I78" i="1" a="1"/>
  <c r="I78" i="1" s="1"/>
  <c r="I112" i="1" a="1"/>
  <c r="I112" i="1" s="1"/>
  <c r="I141" i="1" a="1"/>
  <c r="I141" i="1" s="1"/>
  <c r="I149" i="1" a="1"/>
  <c r="I149" i="1" s="1"/>
  <c r="I159" i="1" a="1"/>
  <c r="I159" i="1" s="1"/>
  <c r="I164" i="1" a="1"/>
  <c r="I164" i="1" s="1"/>
  <c r="I180" i="1" a="1"/>
  <c r="I180" i="1" s="1"/>
  <c r="I64" i="1" a="1"/>
  <c r="I64" i="1" s="1"/>
  <c r="I98" i="1" a="1"/>
  <c r="I98" i="1" s="1"/>
  <c r="I106" i="1" a="1"/>
  <c r="I106" i="1" s="1"/>
  <c r="I114" i="1" a="1"/>
  <c r="I114" i="1" s="1"/>
  <c r="I124" i="1" a="1"/>
  <c r="I124" i="1" s="1"/>
  <c r="I139" i="1" a="1"/>
  <c r="I139" i="1" s="1"/>
  <c r="I187" i="1" a="1"/>
  <c r="I187" i="1" s="1"/>
  <c r="I125" i="1" a="1"/>
  <c r="I125" i="1" s="1"/>
  <c r="I132" i="1" a="1"/>
  <c r="I132" i="1" s="1"/>
  <c r="I142" i="1" a="1"/>
  <c r="I142" i="1" s="1"/>
  <c r="I152" i="1" a="1"/>
  <c r="I152" i="1" s="1"/>
  <c r="I160" i="1" a="1"/>
  <c r="I160" i="1" s="1"/>
  <c r="I116" i="1" a="1"/>
  <c r="I116" i="1" s="1"/>
  <c r="I173" i="1" a="1"/>
  <c r="I173" i="1" s="1"/>
  <c r="I189" i="1" a="1"/>
  <c r="I189" i="1" s="1"/>
  <c r="I195" i="1" a="1"/>
  <c r="I195" i="1" s="1"/>
  <c r="I201" i="1" a="1"/>
  <c r="I201" i="1" s="1"/>
  <c r="I208" i="1" a="1"/>
  <c r="I208" i="1" s="1"/>
  <c r="I167" i="1" a="1"/>
  <c r="I167" i="1" s="1"/>
  <c r="I175" i="1" a="1"/>
  <c r="I175" i="1" s="1"/>
  <c r="I203" i="1" a="1"/>
  <c r="I203" i="1" s="1"/>
</calcChain>
</file>

<file path=xl/sharedStrings.xml><?xml version="1.0" encoding="utf-8"?>
<sst xmlns="http://schemas.openxmlformats.org/spreadsheetml/2006/main" count="513" uniqueCount="90">
  <si>
    <t>ARTICLE</t>
  </si>
  <si>
    <t>COLOR</t>
  </si>
  <si>
    <t>S/M</t>
  </si>
  <si>
    <t>L/XL</t>
  </si>
  <si>
    <t>QTY TOT</t>
  </si>
  <si>
    <t xml:space="preserve">WH </t>
  </si>
  <si>
    <t>WH TOT</t>
  </si>
  <si>
    <t>RETAIL PRICE</t>
  </si>
  <si>
    <t>RRP TOT</t>
  </si>
  <si>
    <t>COMPOSIZIONE</t>
  </si>
  <si>
    <t>CNSS252030</t>
  </si>
  <si>
    <t>BLACK</t>
  </si>
  <si>
    <t>100% VISCOSA</t>
  </si>
  <si>
    <t>WTE</t>
  </si>
  <si>
    <t>BEIGE</t>
  </si>
  <si>
    <t>KHAKI</t>
  </si>
  <si>
    <t>CNSS252038</t>
  </si>
  <si>
    <t>BEIGE BLACK</t>
  </si>
  <si>
    <t>WHITE BLACK</t>
  </si>
  <si>
    <t>BLACK WHITE</t>
  </si>
  <si>
    <t>BLUE WHITE</t>
  </si>
  <si>
    <t>TU</t>
  </si>
  <si>
    <t>CNSS258007</t>
  </si>
  <si>
    <t xml:space="preserve">WHITE </t>
  </si>
  <si>
    <t>CAMEL</t>
  </si>
  <si>
    <t>CNSS252021</t>
  </si>
  <si>
    <t>CNSS252035</t>
  </si>
  <si>
    <t>CNSS252033</t>
  </si>
  <si>
    <t>CNSS252022</t>
  </si>
  <si>
    <t>CNSS252050</t>
  </si>
  <si>
    <t>CNSS252031</t>
  </si>
  <si>
    <t>CNSS252015</t>
  </si>
  <si>
    <t>CNSS252017</t>
  </si>
  <si>
    <t>CNSS252026</t>
  </si>
  <si>
    <t>87% VISCOSA 7% POLIAMMIDE  7% LINO</t>
  </si>
  <si>
    <t>CNSS252026G</t>
  </si>
  <si>
    <t>CNSS258004</t>
  </si>
  <si>
    <t>CNSS258002</t>
  </si>
  <si>
    <t>CAMEL WHITE</t>
  </si>
  <si>
    <t>CNSS252037</t>
  </si>
  <si>
    <t>WHITE</t>
  </si>
  <si>
    <t>CNSS252052</t>
  </si>
  <si>
    <t>CNSS258801</t>
  </si>
  <si>
    <t>APRICOT WHITE</t>
  </si>
  <si>
    <t>WHITE BLUE</t>
  </si>
  <si>
    <t>CNSS252560</t>
  </si>
  <si>
    <t>35% ACRILICO  35% RAYON  30% COTONE</t>
  </si>
  <si>
    <t xml:space="preserve">APRICOT </t>
  </si>
  <si>
    <t>CAFFE</t>
  </si>
  <si>
    <t>CNSS252018</t>
  </si>
  <si>
    <t>CNSS25H003</t>
  </si>
  <si>
    <t>49% POLIESTERE  45% VISCOSA  6% SPANDEX</t>
  </si>
  <si>
    <t>GREY</t>
  </si>
  <si>
    <t>CNSS252672</t>
  </si>
  <si>
    <t>84% COTONE  16% LUREX</t>
  </si>
  <si>
    <t>CNSS252607</t>
  </si>
  <si>
    <t>80% VISCOSA  20% NYLON</t>
  </si>
  <si>
    <t>CNSS252607P</t>
  </si>
  <si>
    <t>CNSS252613</t>
  </si>
  <si>
    <t>30% POLIESTERE  30% VISCOSA  18% NYLON  12% TENCEL WOOL   10% RAYON</t>
  </si>
  <si>
    <t>APRICOT</t>
  </si>
  <si>
    <t>YELLOW</t>
  </si>
  <si>
    <t>BLUE</t>
  </si>
  <si>
    <t>CNSS252613S</t>
  </si>
  <si>
    <t>CNSS252633</t>
  </si>
  <si>
    <t>65% VISCOSA  15% SPANDEX  10% POLIAMMIDE  10% LUREX</t>
  </si>
  <si>
    <t>CNSS252633G</t>
  </si>
  <si>
    <t>CNSS25F803</t>
  </si>
  <si>
    <t>100% POLIESTERE</t>
  </si>
  <si>
    <t>COFFE</t>
  </si>
  <si>
    <t>CNSS25X2635</t>
  </si>
  <si>
    <t>80% LYOCELL  20% LINO</t>
  </si>
  <si>
    <t>BROWN</t>
  </si>
  <si>
    <t>CNSS25X2635S</t>
  </si>
  <si>
    <t>CNSS25FF802</t>
  </si>
  <si>
    <t>CNSS25FF802G</t>
  </si>
  <si>
    <t>CNSS25H014</t>
  </si>
  <si>
    <t>GRAY</t>
  </si>
  <si>
    <t>CNSS25X2637</t>
  </si>
  <si>
    <t>CNSS25X2650</t>
  </si>
  <si>
    <t>CNSS25H004</t>
  </si>
  <si>
    <t>CNSS25H2638</t>
  </si>
  <si>
    <t>CNSS252561</t>
  </si>
  <si>
    <t>CNSS252561G</t>
  </si>
  <si>
    <t>CNSS25H002</t>
  </si>
  <si>
    <t>CNSS25X2622</t>
  </si>
  <si>
    <t>100% COTONE</t>
  </si>
  <si>
    <t>CNSS25X2622G</t>
  </si>
  <si>
    <t>CNSS25X2651</t>
  </si>
  <si>
    <t>CNSS258061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</si>
</sst>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€&quot;"/>
  </numFmts>
  <fonts count="1">
    <font>
      <sz val="12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/>
      <top style="thin">
        <color indexed="8"/>
      </top>
      <bottom style="thin">
        <color indexed="11"/>
      </bottom>
      <diagonal/>
    </border>
    <border>
      <left/>
      <right/>
      <top style="thin">
        <color indexed="8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3">
    <xf numFmtId="0" fontId="0" fillId="0" borderId="0" xfId="0" applyFont="1" applyAlignment="1"/>
    <xf numFmtId="0" fontId="0" fillId="0" borderId="0" xfId="0" applyNumberFormat="1" applyFont="1" applyAlignment="1"/>
    <xf numFmtId="0" fontId="0" fillId="3" borderId="1" xfId="0" applyFont="1" applyFill="1" applyBorder="1" applyAlignment="1"/>
    <xf numFmtId="1" fontId="0" fillId="3" borderId="1" xfId="0" applyNumberFormat="1" applyFont="1" applyFill="1" applyBorder="1" applyAlignment="1"/>
    <xf numFmtId="164" fontId="0" fillId="3" borderId="1" xfId="0" applyNumberFormat="1" applyFont="1" applyFill="1" applyBorder="1" applyAlignment="1"/>
    <xf numFmtId="49" fontId="0" fillId="2" borderId="1" xfId="0" applyNumberFormat="1" applyFont="1" applyFill="1" applyBorder="1" applyAlignment="1"/>
    <xf numFmtId="0" fontId="0" fillId="2" borderId="1" xfId="0" applyFont="1" applyFill="1" applyBorder="1" applyAlignment="1"/>
    <xf numFmtId="49" fontId="0" fillId="3" borderId="1" xfId="0" applyNumberFormat="1" applyFont="1" applyFill="1" applyBorder="1" applyAlignment="1"/>
    <xf numFmtId="0" fontId="0" fillId="3" borderId="1" xfId="0" applyNumberFormat="1" applyFont="1" applyFill="1" applyBorder="1" applyAlignment="1"/>
    <xf numFmtId="0" fontId="0" fillId="3" borderId="2" xfId="0" applyFont="1" applyFill="1" applyBorder="1" applyAlignment="1"/>
    <xf numFmtId="0" fontId="0" fillId="3" borderId="3" xfId="0" applyFont="1" applyFill="1" applyBorder="1" applyAlignment="1"/>
    <xf numFmtId="1" fontId="0" fillId="3" borderId="3" xfId="0" applyNumberFormat="1" applyFont="1" applyFill="1" applyBorder="1" applyAlignment="1"/>
    <xf numFmtId="164" fontId="0" fillId="3" borderId="3" xfId="0" applyNumberFormat="1" applyFont="1" applyFill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F9ED5"/>
      <rgbColor rgb="00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2</xdr:row>
      <xdr:rowOff>28575</xdr:rowOff>
    </xdr:from>
    <xdr:to>
      <xdr:col>5</xdr:col>
      <xdr:colOff>1485900</xdr:colOff>
      <xdr:row>2</xdr:row>
      <xdr:rowOff>1828800</xdr:rowOff>
    </xdr:to>
    <xdr:pic>
      <xdr:nvPicPr>
        <xdr:cNvPr id="1025" name="Immagine 2" descr="Immagine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34150" y="116205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123825</xdr:colOff>
      <xdr:row>7</xdr:row>
      <xdr:rowOff>47625</xdr:rowOff>
    </xdr:from>
    <xdr:to>
      <xdr:col>5</xdr:col>
      <xdr:colOff>1323975</xdr:colOff>
      <xdr:row>7</xdr:row>
      <xdr:rowOff>1847850</xdr:rowOff>
    </xdr:to>
    <xdr:pic>
      <xdr:nvPicPr>
        <xdr:cNvPr id="1026" name="Immagine 3" descr="Immagine 3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372225" y="411480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238125</xdr:colOff>
      <xdr:row>12</xdr:row>
      <xdr:rowOff>123825</xdr:rowOff>
    </xdr:from>
    <xdr:to>
      <xdr:col>5</xdr:col>
      <xdr:colOff>1438275</xdr:colOff>
      <xdr:row>12</xdr:row>
      <xdr:rowOff>1924050</xdr:rowOff>
    </xdr:to>
    <xdr:pic>
      <xdr:nvPicPr>
        <xdr:cNvPr id="1027" name="Immagine 4" descr="Immagine 4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486525" y="712470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152400</xdr:colOff>
      <xdr:row>17</xdr:row>
      <xdr:rowOff>171450</xdr:rowOff>
    </xdr:from>
    <xdr:to>
      <xdr:col>5</xdr:col>
      <xdr:colOff>1352550</xdr:colOff>
      <xdr:row>17</xdr:row>
      <xdr:rowOff>1971675</xdr:rowOff>
    </xdr:to>
    <xdr:pic>
      <xdr:nvPicPr>
        <xdr:cNvPr id="1028" name="Immagine 5" descr="Immagine 5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400800" y="1010602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190500</xdr:colOff>
      <xdr:row>22</xdr:row>
      <xdr:rowOff>114300</xdr:rowOff>
    </xdr:from>
    <xdr:to>
      <xdr:col>5</xdr:col>
      <xdr:colOff>1390650</xdr:colOff>
      <xdr:row>22</xdr:row>
      <xdr:rowOff>1914525</xdr:rowOff>
    </xdr:to>
    <xdr:pic>
      <xdr:nvPicPr>
        <xdr:cNvPr id="1029" name="Immagine 6" descr="Immagine 6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6438900" y="129825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209550</xdr:colOff>
      <xdr:row>27</xdr:row>
      <xdr:rowOff>161925</xdr:rowOff>
    </xdr:from>
    <xdr:to>
      <xdr:col>5</xdr:col>
      <xdr:colOff>1409700</xdr:colOff>
      <xdr:row>27</xdr:row>
      <xdr:rowOff>1962150</xdr:rowOff>
    </xdr:to>
    <xdr:pic>
      <xdr:nvPicPr>
        <xdr:cNvPr id="1030" name="Immagine 7" descr="Immagine 7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6457950" y="1596390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161925</xdr:colOff>
      <xdr:row>32</xdr:row>
      <xdr:rowOff>66675</xdr:rowOff>
    </xdr:from>
    <xdr:to>
      <xdr:col>5</xdr:col>
      <xdr:colOff>1362075</xdr:colOff>
      <xdr:row>32</xdr:row>
      <xdr:rowOff>1866900</xdr:rowOff>
    </xdr:to>
    <xdr:pic>
      <xdr:nvPicPr>
        <xdr:cNvPr id="1031" name="Immagine 8" descr="Immagine 8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6410325" y="1880235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161925</xdr:colOff>
      <xdr:row>37</xdr:row>
      <xdr:rowOff>9525</xdr:rowOff>
    </xdr:from>
    <xdr:to>
      <xdr:col>5</xdr:col>
      <xdr:colOff>1466850</xdr:colOff>
      <xdr:row>37</xdr:row>
      <xdr:rowOff>1971675</xdr:rowOff>
    </xdr:to>
    <xdr:pic>
      <xdr:nvPicPr>
        <xdr:cNvPr id="1032" name="Immagine 9" descr="Immagine 9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6410325" y="21678900"/>
          <a:ext cx="1304925" cy="1962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238125</xdr:colOff>
      <xdr:row>42</xdr:row>
      <xdr:rowOff>114300</xdr:rowOff>
    </xdr:from>
    <xdr:to>
      <xdr:col>5</xdr:col>
      <xdr:colOff>1438275</xdr:colOff>
      <xdr:row>42</xdr:row>
      <xdr:rowOff>1914525</xdr:rowOff>
    </xdr:to>
    <xdr:pic>
      <xdr:nvPicPr>
        <xdr:cNvPr id="1033" name="Immagine 10" descr="Immagine 10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486525" y="247173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238125</xdr:colOff>
      <xdr:row>47</xdr:row>
      <xdr:rowOff>114300</xdr:rowOff>
    </xdr:from>
    <xdr:to>
      <xdr:col>5</xdr:col>
      <xdr:colOff>1438275</xdr:colOff>
      <xdr:row>47</xdr:row>
      <xdr:rowOff>1914525</xdr:rowOff>
    </xdr:to>
    <xdr:pic>
      <xdr:nvPicPr>
        <xdr:cNvPr id="1034" name="Immagine 11" descr="Immagine 11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6486525" y="276510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133350</xdr:colOff>
      <xdr:row>52</xdr:row>
      <xdr:rowOff>104775</xdr:rowOff>
    </xdr:from>
    <xdr:to>
      <xdr:col>5</xdr:col>
      <xdr:colOff>1333500</xdr:colOff>
      <xdr:row>52</xdr:row>
      <xdr:rowOff>1905000</xdr:rowOff>
    </xdr:to>
    <xdr:pic>
      <xdr:nvPicPr>
        <xdr:cNvPr id="1035" name="Immagine 12" descr="Immagine 12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381750" y="3057525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304800</xdr:colOff>
      <xdr:row>57</xdr:row>
      <xdr:rowOff>76200</xdr:rowOff>
    </xdr:from>
    <xdr:to>
      <xdr:col>5</xdr:col>
      <xdr:colOff>1504950</xdr:colOff>
      <xdr:row>57</xdr:row>
      <xdr:rowOff>1876425</xdr:rowOff>
    </xdr:to>
    <xdr:pic>
      <xdr:nvPicPr>
        <xdr:cNvPr id="1036" name="Immagine 13" descr="Immagine 13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6553200" y="334803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304800</xdr:colOff>
      <xdr:row>65</xdr:row>
      <xdr:rowOff>152400</xdr:rowOff>
    </xdr:from>
    <xdr:to>
      <xdr:col>5</xdr:col>
      <xdr:colOff>1504950</xdr:colOff>
      <xdr:row>65</xdr:row>
      <xdr:rowOff>1952625</xdr:rowOff>
    </xdr:to>
    <xdr:pic>
      <xdr:nvPicPr>
        <xdr:cNvPr id="1037" name="Immagine 14" descr="Immagine 14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6553200" y="389667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342900</xdr:colOff>
      <xdr:row>70</xdr:row>
      <xdr:rowOff>123825</xdr:rowOff>
    </xdr:from>
    <xdr:to>
      <xdr:col>5</xdr:col>
      <xdr:colOff>1543050</xdr:colOff>
      <xdr:row>70</xdr:row>
      <xdr:rowOff>1924050</xdr:rowOff>
    </xdr:to>
    <xdr:pic>
      <xdr:nvPicPr>
        <xdr:cNvPr id="1038" name="Immagine 15" descr="Immagine 15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6591300" y="4187190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276225</xdr:colOff>
      <xdr:row>75</xdr:row>
      <xdr:rowOff>38100</xdr:rowOff>
    </xdr:from>
    <xdr:to>
      <xdr:col>5</xdr:col>
      <xdr:colOff>1476375</xdr:colOff>
      <xdr:row>75</xdr:row>
      <xdr:rowOff>1838325</xdr:rowOff>
    </xdr:to>
    <xdr:pic>
      <xdr:nvPicPr>
        <xdr:cNvPr id="1039" name="Immagine 16" descr="Immagine 16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6524625" y="447198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190500</xdr:colOff>
      <xdr:row>80</xdr:row>
      <xdr:rowOff>123825</xdr:rowOff>
    </xdr:from>
    <xdr:to>
      <xdr:col>5</xdr:col>
      <xdr:colOff>1390650</xdr:colOff>
      <xdr:row>80</xdr:row>
      <xdr:rowOff>1924050</xdr:rowOff>
    </xdr:to>
    <xdr:pic>
      <xdr:nvPicPr>
        <xdr:cNvPr id="1040" name="Immagine 17" descr="Immagine 17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6438900" y="4773930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247650</xdr:colOff>
      <xdr:row>85</xdr:row>
      <xdr:rowOff>76200</xdr:rowOff>
    </xdr:from>
    <xdr:to>
      <xdr:col>5</xdr:col>
      <xdr:colOff>1447800</xdr:colOff>
      <xdr:row>85</xdr:row>
      <xdr:rowOff>1876425</xdr:rowOff>
    </xdr:to>
    <xdr:pic>
      <xdr:nvPicPr>
        <xdr:cNvPr id="1041" name="Immagine 18" descr="Immagine 18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6496050" y="506253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323850</xdr:colOff>
      <xdr:row>90</xdr:row>
      <xdr:rowOff>47625</xdr:rowOff>
    </xdr:from>
    <xdr:to>
      <xdr:col>5</xdr:col>
      <xdr:colOff>1524000</xdr:colOff>
      <xdr:row>90</xdr:row>
      <xdr:rowOff>1847850</xdr:rowOff>
    </xdr:to>
    <xdr:pic>
      <xdr:nvPicPr>
        <xdr:cNvPr id="1042" name="Immagine 19" descr="Immagine 19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6572250" y="5353050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247650</xdr:colOff>
      <xdr:row>95</xdr:row>
      <xdr:rowOff>76200</xdr:rowOff>
    </xdr:from>
    <xdr:to>
      <xdr:col>5</xdr:col>
      <xdr:colOff>1447800</xdr:colOff>
      <xdr:row>95</xdr:row>
      <xdr:rowOff>1876425</xdr:rowOff>
    </xdr:to>
    <xdr:pic>
      <xdr:nvPicPr>
        <xdr:cNvPr id="1043" name="Immagine 20" descr="Immagine 20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6496050" y="564927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361950</xdr:colOff>
      <xdr:row>99</xdr:row>
      <xdr:rowOff>76200</xdr:rowOff>
    </xdr:from>
    <xdr:to>
      <xdr:col>5</xdr:col>
      <xdr:colOff>1562100</xdr:colOff>
      <xdr:row>99</xdr:row>
      <xdr:rowOff>1876425</xdr:rowOff>
    </xdr:to>
    <xdr:pic>
      <xdr:nvPicPr>
        <xdr:cNvPr id="1044" name="Immagine 21" descr="Immagine 21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6610350" y="591978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314325</xdr:colOff>
      <xdr:row>103</xdr:row>
      <xdr:rowOff>57150</xdr:rowOff>
    </xdr:from>
    <xdr:to>
      <xdr:col>5</xdr:col>
      <xdr:colOff>1514475</xdr:colOff>
      <xdr:row>103</xdr:row>
      <xdr:rowOff>1857375</xdr:rowOff>
    </xdr:to>
    <xdr:pic>
      <xdr:nvPicPr>
        <xdr:cNvPr id="1045" name="Immagine 22" descr="Immagine 22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6562725" y="6188392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1590675</xdr:colOff>
      <xdr:row>106</xdr:row>
      <xdr:rowOff>200025</xdr:rowOff>
    </xdr:from>
    <xdr:to>
      <xdr:col>5</xdr:col>
      <xdr:colOff>2219325</xdr:colOff>
      <xdr:row>106</xdr:row>
      <xdr:rowOff>1695450</xdr:rowOff>
    </xdr:to>
    <xdr:pic>
      <xdr:nvPicPr>
        <xdr:cNvPr id="1046" name="Immagine 23" descr="Immagine 23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6019800" y="64503300"/>
          <a:ext cx="2447925" cy="1495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381000</xdr:colOff>
      <xdr:row>114</xdr:row>
      <xdr:rowOff>152400</xdr:rowOff>
    </xdr:from>
    <xdr:to>
      <xdr:col>5</xdr:col>
      <xdr:colOff>1581150</xdr:colOff>
      <xdr:row>114</xdr:row>
      <xdr:rowOff>1952625</xdr:rowOff>
    </xdr:to>
    <xdr:pic>
      <xdr:nvPicPr>
        <xdr:cNvPr id="1047" name="Immagine 24" descr="Immagine 24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6629400" y="680751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314325</xdr:colOff>
      <xdr:row>120</xdr:row>
      <xdr:rowOff>114300</xdr:rowOff>
    </xdr:from>
    <xdr:to>
      <xdr:col>5</xdr:col>
      <xdr:colOff>1514475</xdr:colOff>
      <xdr:row>120</xdr:row>
      <xdr:rowOff>1914525</xdr:rowOff>
    </xdr:to>
    <xdr:pic>
      <xdr:nvPicPr>
        <xdr:cNvPr id="1048" name="Immagine 25" descr="Immagine 25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6562725" y="711993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228600</xdr:colOff>
      <xdr:row>126</xdr:row>
      <xdr:rowOff>57150</xdr:rowOff>
    </xdr:from>
    <xdr:to>
      <xdr:col>5</xdr:col>
      <xdr:colOff>1428750</xdr:colOff>
      <xdr:row>126</xdr:row>
      <xdr:rowOff>1857375</xdr:rowOff>
    </xdr:to>
    <xdr:pic>
      <xdr:nvPicPr>
        <xdr:cNvPr id="1049" name="Immagine 26" descr="Immagine 26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6477000" y="7430452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323850</xdr:colOff>
      <xdr:row>130</xdr:row>
      <xdr:rowOff>190500</xdr:rowOff>
    </xdr:from>
    <xdr:to>
      <xdr:col>5</xdr:col>
      <xdr:colOff>1524000</xdr:colOff>
      <xdr:row>130</xdr:row>
      <xdr:rowOff>1990725</xdr:rowOff>
    </xdr:to>
    <xdr:pic>
      <xdr:nvPicPr>
        <xdr:cNvPr id="1050" name="Immagine 27" descr="Immagine 27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6572250" y="771429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333375</xdr:colOff>
      <xdr:row>134</xdr:row>
      <xdr:rowOff>9525</xdr:rowOff>
    </xdr:from>
    <xdr:to>
      <xdr:col>5</xdr:col>
      <xdr:colOff>1533525</xdr:colOff>
      <xdr:row>134</xdr:row>
      <xdr:rowOff>1809750</xdr:rowOff>
    </xdr:to>
    <xdr:pic>
      <xdr:nvPicPr>
        <xdr:cNvPr id="1051" name="Immagine 28" descr="Immagine 28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6581775" y="7966710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552450</xdr:colOff>
      <xdr:row>139</xdr:row>
      <xdr:rowOff>142875</xdr:rowOff>
    </xdr:from>
    <xdr:to>
      <xdr:col>5</xdr:col>
      <xdr:colOff>1752600</xdr:colOff>
      <xdr:row>139</xdr:row>
      <xdr:rowOff>1943100</xdr:rowOff>
    </xdr:to>
    <xdr:pic>
      <xdr:nvPicPr>
        <xdr:cNvPr id="1052" name="Immagine 29" descr="Immagine 29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6800850" y="8273415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419100</xdr:colOff>
      <xdr:row>144</xdr:row>
      <xdr:rowOff>114300</xdr:rowOff>
    </xdr:from>
    <xdr:to>
      <xdr:col>5</xdr:col>
      <xdr:colOff>1619250</xdr:colOff>
      <xdr:row>144</xdr:row>
      <xdr:rowOff>1914525</xdr:rowOff>
    </xdr:to>
    <xdr:pic>
      <xdr:nvPicPr>
        <xdr:cNvPr id="1053" name="Immagine 30" descr="Immagine 30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6667500" y="856392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476250</xdr:colOff>
      <xdr:row>149</xdr:row>
      <xdr:rowOff>95250</xdr:rowOff>
    </xdr:from>
    <xdr:to>
      <xdr:col>5</xdr:col>
      <xdr:colOff>1676400</xdr:colOff>
      <xdr:row>149</xdr:row>
      <xdr:rowOff>1885950</xdr:rowOff>
    </xdr:to>
    <xdr:pic>
      <xdr:nvPicPr>
        <xdr:cNvPr id="1054" name="Immagine 31" descr="Immagine 31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6724650" y="88553925"/>
          <a:ext cx="1200150" cy="1790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276225</xdr:colOff>
      <xdr:row>153</xdr:row>
      <xdr:rowOff>38100</xdr:rowOff>
    </xdr:from>
    <xdr:to>
      <xdr:col>5</xdr:col>
      <xdr:colOff>1476375</xdr:colOff>
      <xdr:row>153</xdr:row>
      <xdr:rowOff>1838325</xdr:rowOff>
    </xdr:to>
    <xdr:pic>
      <xdr:nvPicPr>
        <xdr:cNvPr id="1055" name="Immagine 32" descr="Immagine 32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6524625" y="912018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619125</xdr:colOff>
      <xdr:row>157</xdr:row>
      <xdr:rowOff>142875</xdr:rowOff>
    </xdr:from>
    <xdr:to>
      <xdr:col>5</xdr:col>
      <xdr:colOff>1819275</xdr:colOff>
      <xdr:row>157</xdr:row>
      <xdr:rowOff>1943100</xdr:rowOff>
    </xdr:to>
    <xdr:pic>
      <xdr:nvPicPr>
        <xdr:cNvPr id="1056" name="Immagine 33" descr="Immagine 33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6867525" y="9401175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495300</xdr:colOff>
      <xdr:row>161</xdr:row>
      <xdr:rowOff>76200</xdr:rowOff>
    </xdr:from>
    <xdr:to>
      <xdr:col>5</xdr:col>
      <xdr:colOff>1695450</xdr:colOff>
      <xdr:row>161</xdr:row>
      <xdr:rowOff>1876425</xdr:rowOff>
    </xdr:to>
    <xdr:pic>
      <xdr:nvPicPr>
        <xdr:cNvPr id="1057" name="Immagine 34" descr="Immagine 34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6743700" y="966501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352425</xdr:colOff>
      <xdr:row>165</xdr:row>
      <xdr:rowOff>38100</xdr:rowOff>
    </xdr:from>
    <xdr:to>
      <xdr:col>5</xdr:col>
      <xdr:colOff>1552575</xdr:colOff>
      <xdr:row>165</xdr:row>
      <xdr:rowOff>1838325</xdr:rowOff>
    </xdr:to>
    <xdr:pic>
      <xdr:nvPicPr>
        <xdr:cNvPr id="1058" name="Immagine 35" descr="Immagine 35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6600825" y="993171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314325</xdr:colOff>
      <xdr:row>169</xdr:row>
      <xdr:rowOff>28575</xdr:rowOff>
    </xdr:from>
    <xdr:to>
      <xdr:col>5</xdr:col>
      <xdr:colOff>1514475</xdr:colOff>
      <xdr:row>169</xdr:row>
      <xdr:rowOff>1828800</xdr:rowOff>
    </xdr:to>
    <xdr:pic>
      <xdr:nvPicPr>
        <xdr:cNvPr id="1059" name="Immagine 36" descr="Immagine 36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6562725" y="10201275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371475</xdr:colOff>
      <xdr:row>173</xdr:row>
      <xdr:rowOff>104775</xdr:rowOff>
    </xdr:from>
    <xdr:to>
      <xdr:col>5</xdr:col>
      <xdr:colOff>1571625</xdr:colOff>
      <xdr:row>173</xdr:row>
      <xdr:rowOff>1905000</xdr:rowOff>
    </xdr:to>
    <xdr:pic>
      <xdr:nvPicPr>
        <xdr:cNvPr id="1060" name="Immagine 37" descr="Immagine 37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6619875" y="104794050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381000</xdr:colOff>
      <xdr:row>177</xdr:row>
      <xdr:rowOff>57150</xdr:rowOff>
    </xdr:from>
    <xdr:to>
      <xdr:col>5</xdr:col>
      <xdr:colOff>1581150</xdr:colOff>
      <xdr:row>177</xdr:row>
      <xdr:rowOff>1857375</xdr:rowOff>
    </xdr:to>
    <xdr:pic>
      <xdr:nvPicPr>
        <xdr:cNvPr id="1061" name="Immagine 38" descr="Immagine 38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6629400" y="10745152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400050</xdr:colOff>
      <xdr:row>182</xdr:row>
      <xdr:rowOff>47625</xdr:rowOff>
    </xdr:from>
    <xdr:to>
      <xdr:col>5</xdr:col>
      <xdr:colOff>1600200</xdr:colOff>
      <xdr:row>182</xdr:row>
      <xdr:rowOff>1847850</xdr:rowOff>
    </xdr:to>
    <xdr:pic>
      <xdr:nvPicPr>
        <xdr:cNvPr id="1062" name="Immagine 39" descr="Immagine 39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6648450" y="11038522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352425</xdr:colOff>
      <xdr:row>187</xdr:row>
      <xdr:rowOff>133350</xdr:rowOff>
    </xdr:from>
    <xdr:to>
      <xdr:col>5</xdr:col>
      <xdr:colOff>1552575</xdr:colOff>
      <xdr:row>187</xdr:row>
      <xdr:rowOff>1933575</xdr:rowOff>
    </xdr:to>
    <xdr:pic>
      <xdr:nvPicPr>
        <xdr:cNvPr id="1063" name="Immagine 40" descr="Immagine 4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6600825" y="1134141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466725</xdr:colOff>
      <xdr:row>191</xdr:row>
      <xdr:rowOff>152400</xdr:rowOff>
    </xdr:from>
    <xdr:to>
      <xdr:col>5</xdr:col>
      <xdr:colOff>1666875</xdr:colOff>
      <xdr:row>191</xdr:row>
      <xdr:rowOff>1952625</xdr:rowOff>
    </xdr:to>
    <xdr:pic>
      <xdr:nvPicPr>
        <xdr:cNvPr id="1064" name="Immagine 41" descr="Immagine 41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6715125" y="11613832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457200</xdr:colOff>
      <xdr:row>196</xdr:row>
      <xdr:rowOff>95250</xdr:rowOff>
    </xdr:from>
    <xdr:to>
      <xdr:col>5</xdr:col>
      <xdr:colOff>1657350</xdr:colOff>
      <xdr:row>196</xdr:row>
      <xdr:rowOff>1885950</xdr:rowOff>
    </xdr:to>
    <xdr:pic>
      <xdr:nvPicPr>
        <xdr:cNvPr id="1065" name="Immagine 42" descr="Immagine 42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6705600" y="119014875"/>
          <a:ext cx="1200150" cy="1790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409575</xdr:colOff>
      <xdr:row>201</xdr:row>
      <xdr:rowOff>171450</xdr:rowOff>
    </xdr:from>
    <xdr:to>
      <xdr:col>5</xdr:col>
      <xdr:colOff>1609725</xdr:colOff>
      <xdr:row>201</xdr:row>
      <xdr:rowOff>1971675</xdr:rowOff>
    </xdr:to>
    <xdr:pic>
      <xdr:nvPicPr>
        <xdr:cNvPr id="1066" name="Immagine 43" descr="Immagine 43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6657975" y="1220247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476250</xdr:colOff>
      <xdr:row>205</xdr:row>
      <xdr:rowOff>133350</xdr:rowOff>
    </xdr:from>
    <xdr:to>
      <xdr:col>5</xdr:col>
      <xdr:colOff>1676400</xdr:colOff>
      <xdr:row>205</xdr:row>
      <xdr:rowOff>1933575</xdr:rowOff>
    </xdr:to>
    <xdr:pic>
      <xdr:nvPicPr>
        <xdr:cNvPr id="1067" name="Immagine 44" descr="Immagine 44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6724650" y="124691775"/>
          <a:ext cx="1200150" cy="1800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0"/>
  <sheetViews>
    <sheetView showGridLines="0" tabSelected="1" workbookViewId="0"/>
  </sheetViews>
  <sheetFormatPr defaultRowHeight="18.600000000000001" customHeight="1"/>
  <cols>
    <col min="1" max="1" width="18.88671875" style="1" customWidth="1"/>
    <col min="2" max="2" width="12.88671875" style="1" customWidth="1"/>
    <col min="3" max="3" width="11" style="1" customWidth="1"/>
    <col min="4" max="4" width="8.88671875" style="1" customWidth="1"/>
    <col min="5" max="5" width="21.21875" style="1" customWidth="1"/>
    <col min="6" max="7" width="29.88671875" style="1" customWidth="1"/>
    <col min="8" max="8" width="12.88671875" style="1" customWidth="1"/>
    <col min="9" max="9" width="15.33203125" style="1" customWidth="1"/>
    <col min="10" max="10" width="14.33203125" style="1" customWidth="1"/>
    <col min="11" max="11" width="15.33203125" style="1" customWidth="1"/>
    <col min="12" max="12" width="78.6640625" style="1" customWidth="1"/>
    <col min="13" max="13" width="8.88671875" style="1" customWidth="1"/>
    <col min="14" max="16384" width="8.88671875" style="1"/>
  </cols>
  <sheetData>
    <row r="1" spans="1:12" ht="50.1" customHeight="1">
      <c r="A1" s="2"/>
      <c r="B1" s="2"/>
      <c r="C1" s="2"/>
      <c r="D1" s="2"/>
      <c r="E1" s="3">
        <v>8216</v>
      </c>
      <c r="F1" s="2"/>
      <c r="G1" s="2"/>
      <c r="H1" s="4"/>
      <c r="I1" s="4">
        <v>360016.30769230798</v>
      </c>
      <c r="J1" s="4"/>
      <c r="K1" s="4">
        <v>936042.4</v>
      </c>
      <c r="L1" s="2"/>
    </row>
    <row r="2" spans="1:12" ht="39.950000000000003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6"/>
      <c r="G2" s="6"/>
      <c r="H2" s="5" t="s">
        <v>5</v>
      </c>
      <c r="I2" s="5" t="s">
        <v>6</v>
      </c>
      <c r="J2" s="5" t="s">
        <v>7</v>
      </c>
      <c r="K2" s="5" t="s">
        <v>8</v>
      </c>
      <c r="L2" s="5" t="s">
        <v>9</v>
      </c>
    </row>
    <row r="3" spans="1:12" ht="159" customHeight="1">
      <c r="A3" s="2"/>
      <c r="B3" s="2"/>
      <c r="C3" s="2"/>
      <c r="D3" s="2"/>
      <c r="E3" s="3"/>
      <c r="F3" s="2"/>
      <c r="G3" s="2"/>
      <c r="H3" s="4"/>
      <c r="I3" s="4"/>
      <c r="J3" s="4"/>
      <c r="K3" s="4"/>
      <c r="L3" s="2"/>
    </row>
    <row r="4" spans="1:12" ht="18.600000000000001" customHeight="1">
      <c r="A4" s="7" t="s">
        <v>10</v>
      </c>
      <c r="B4" s="7" t="s">
        <v>11</v>
      </c>
      <c r="C4" s="8">
        <v>30</v>
      </c>
      <c r="D4" s="8">
        <v>30</v>
      </c>
      <c r="E4" s="3">
        <f t="array" ref="E4">C4+D4</f>
        <v>60</v>
      </c>
      <c r="F4" s="2"/>
      <c r="G4" s="2"/>
      <c r="H4" s="4">
        <f t="array" ref="H4">J4/2.6</f>
        <v>57.307692307692307</v>
      </c>
      <c r="I4" s="4">
        <f t="array" ref="I4">H4*E4</f>
        <v>3438.4615384615386</v>
      </c>
      <c r="J4" s="4">
        <v>149</v>
      </c>
      <c r="K4" s="4">
        <f t="array" ref="K4">J4*E4</f>
        <v>8940</v>
      </c>
      <c r="L4" s="7" t="s">
        <v>12</v>
      </c>
    </row>
    <row r="5" spans="1:12" ht="18.600000000000001" customHeight="1">
      <c r="A5" s="7" t="s">
        <v>10</v>
      </c>
      <c r="B5" s="7" t="s">
        <v>13</v>
      </c>
      <c r="C5" s="8">
        <v>30</v>
      </c>
      <c r="D5" s="8">
        <v>30</v>
      </c>
      <c r="E5" s="3">
        <f t="array" ref="E5">C5+D5</f>
        <v>60</v>
      </c>
      <c r="F5" s="2"/>
      <c r="G5" s="2"/>
      <c r="H5" s="4">
        <f t="array" ref="H5">J5/2.6</f>
        <v>57.307692307692307</v>
      </c>
      <c r="I5" s="4">
        <f t="array" ref="I5">H5*E5</f>
        <v>3438.4615384615386</v>
      </c>
      <c r="J5" s="4">
        <v>149</v>
      </c>
      <c r="K5" s="4">
        <f t="array" ref="K5">J5*E5</f>
        <v>8940</v>
      </c>
      <c r="L5" s="7" t="s">
        <v>12</v>
      </c>
    </row>
    <row r="6" spans="1:12" ht="18.600000000000001" customHeight="1">
      <c r="A6" s="7" t="s">
        <v>10</v>
      </c>
      <c r="B6" s="7" t="s">
        <v>14</v>
      </c>
      <c r="C6" s="8">
        <v>15</v>
      </c>
      <c r="D6" s="8">
        <v>15</v>
      </c>
      <c r="E6" s="3">
        <f t="array" ref="E6">C6+D6</f>
        <v>30</v>
      </c>
      <c r="F6" s="2"/>
      <c r="G6" s="2"/>
      <c r="H6" s="4">
        <f t="array" ref="H6">J6/2.6</f>
        <v>57.307692307692307</v>
      </c>
      <c r="I6" s="4">
        <f t="array" ref="I6">H6*E6</f>
        <v>1719.2307692307693</v>
      </c>
      <c r="J6" s="4">
        <v>149</v>
      </c>
      <c r="K6" s="4">
        <f t="array" ref="K6">J6*E6</f>
        <v>4470</v>
      </c>
      <c r="L6" s="7" t="s">
        <v>12</v>
      </c>
    </row>
    <row r="7" spans="1:12" ht="18.600000000000001" customHeight="1">
      <c r="A7" s="7" t="s">
        <v>10</v>
      </c>
      <c r="B7" s="7" t="s">
        <v>15</v>
      </c>
      <c r="C7" s="8">
        <v>15</v>
      </c>
      <c r="D7" s="8">
        <v>15</v>
      </c>
      <c r="E7" s="3">
        <f t="array" ref="E7">C7+D7</f>
        <v>30</v>
      </c>
      <c r="F7" s="2"/>
      <c r="G7" s="2"/>
      <c r="H7" s="4">
        <f t="array" ref="H7">J7/2.6</f>
        <v>57.307692307692307</v>
      </c>
      <c r="I7" s="4">
        <f t="array" ref="I7">H7*E7</f>
        <v>1719.2307692307693</v>
      </c>
      <c r="J7" s="4">
        <v>149</v>
      </c>
      <c r="K7" s="4">
        <f t="array" ref="K7">J7*E7</f>
        <v>4470</v>
      </c>
      <c r="L7" s="7" t="s">
        <v>12</v>
      </c>
    </row>
    <row r="8" spans="1:12" ht="159" customHeight="1">
      <c r="A8" s="2"/>
      <c r="B8" s="2"/>
      <c r="C8" s="2"/>
      <c r="D8" s="2"/>
      <c r="E8" s="3"/>
      <c r="F8" s="2"/>
      <c r="G8" s="2"/>
      <c r="H8" s="4">
        <f t="array" ref="H8">J8/2.5</f>
        <v>0</v>
      </c>
      <c r="I8" s="4">
        <f t="array" ref="I8">H8*E8</f>
        <v>0</v>
      </c>
      <c r="J8" s="4"/>
      <c r="K8" s="4">
        <f t="array" ref="K8">J8*E8</f>
        <v>0</v>
      </c>
      <c r="L8" s="2"/>
    </row>
    <row r="9" spans="1:12" ht="18.600000000000001" customHeight="1">
      <c r="A9" s="7" t="s">
        <v>16</v>
      </c>
      <c r="B9" s="7" t="s">
        <v>17</v>
      </c>
      <c r="C9" s="8">
        <v>24</v>
      </c>
      <c r="D9" s="8">
        <v>24</v>
      </c>
      <c r="E9" s="3">
        <f t="array" ref="E9">C9+D9</f>
        <v>48</v>
      </c>
      <c r="F9" s="2"/>
      <c r="G9" s="2"/>
      <c r="H9" s="4">
        <f t="array" ref="H9">J9/2.6</f>
        <v>34.230769230769226</v>
      </c>
      <c r="I9" s="4">
        <f t="array" ref="I9">H9*E9</f>
        <v>1643.0769230769229</v>
      </c>
      <c r="J9" s="4">
        <v>89</v>
      </c>
      <c r="K9" s="4">
        <f t="array" ref="K9">J9*E9</f>
        <v>4272</v>
      </c>
      <c r="L9" s="7" t="s">
        <v>12</v>
      </c>
    </row>
    <row r="10" spans="1:12" ht="18.600000000000001" customHeight="1">
      <c r="A10" s="7" t="s">
        <v>16</v>
      </c>
      <c r="B10" s="7" t="s">
        <v>18</v>
      </c>
      <c r="C10" s="8">
        <v>48</v>
      </c>
      <c r="D10" s="8">
        <v>48</v>
      </c>
      <c r="E10" s="3">
        <f t="array" ref="E10">C10+D10</f>
        <v>96</v>
      </c>
      <c r="F10" s="2"/>
      <c r="G10" s="2"/>
      <c r="H10" s="4">
        <f t="array" ref="H10">J10/2.6</f>
        <v>34.230769230769226</v>
      </c>
      <c r="I10" s="4">
        <f t="array" ref="I10">H10*E10</f>
        <v>3286.1538461538457</v>
      </c>
      <c r="J10" s="4">
        <v>89</v>
      </c>
      <c r="K10" s="4">
        <f t="array" ref="K10">J10*E10</f>
        <v>8544</v>
      </c>
      <c r="L10" s="7" t="s">
        <v>12</v>
      </c>
    </row>
    <row r="11" spans="1:12" ht="18.600000000000001" customHeight="1">
      <c r="A11" s="7" t="s">
        <v>16</v>
      </c>
      <c r="B11" s="7" t="s">
        <v>19</v>
      </c>
      <c r="C11" s="8">
        <v>48</v>
      </c>
      <c r="D11" s="8">
        <v>48</v>
      </c>
      <c r="E11" s="3">
        <f t="array" ref="E11">C11+D11</f>
        <v>96</v>
      </c>
      <c r="F11" s="2"/>
      <c r="G11" s="2"/>
      <c r="H11" s="4">
        <f t="array" ref="H11">J11/2.6</f>
        <v>34.230769230769226</v>
      </c>
      <c r="I11" s="4">
        <f t="array" ref="I11">H11*E11</f>
        <v>3286.1538461538457</v>
      </c>
      <c r="J11" s="4">
        <v>89</v>
      </c>
      <c r="K11" s="4">
        <f t="array" ref="K11">J11*E11</f>
        <v>8544</v>
      </c>
      <c r="L11" s="7" t="s">
        <v>12</v>
      </c>
    </row>
    <row r="12" spans="1:12" ht="18.600000000000001" customHeight="1">
      <c r="A12" s="7" t="s">
        <v>16</v>
      </c>
      <c r="B12" s="7" t="s">
        <v>20</v>
      </c>
      <c r="C12" s="8">
        <v>24</v>
      </c>
      <c r="D12" s="8">
        <v>24</v>
      </c>
      <c r="E12" s="3">
        <f t="array" ref="E12">C12+D12</f>
        <v>48</v>
      </c>
      <c r="F12" s="2"/>
      <c r="G12" s="2"/>
      <c r="H12" s="4">
        <f t="array" ref="H12">J12/2.6</f>
        <v>34.230769230769226</v>
      </c>
      <c r="I12" s="4">
        <f t="array" ref="I12">H12*E12</f>
        <v>1643.0769230769229</v>
      </c>
      <c r="J12" s="4">
        <v>89</v>
      </c>
      <c r="K12" s="4">
        <f t="array" ref="K12">J12*E12</f>
        <v>4272</v>
      </c>
      <c r="L12" s="7" t="s">
        <v>12</v>
      </c>
    </row>
    <row r="13" spans="1:12" ht="159" customHeight="1">
      <c r="A13" s="2"/>
      <c r="B13" s="2"/>
      <c r="C13" s="7" t="s">
        <v>21</v>
      </c>
      <c r="D13" s="2"/>
      <c r="E13" s="3"/>
      <c r="F13" s="2"/>
      <c r="G13" s="2"/>
      <c r="H13" s="4">
        <f t="array" ref="H13">J13/2.5</f>
        <v>0</v>
      </c>
      <c r="I13" s="4">
        <f t="array" ref="I13">H13*E13</f>
        <v>0</v>
      </c>
      <c r="J13" s="4"/>
      <c r="K13" s="4">
        <f t="array" ref="K13">J13*E13</f>
        <v>0</v>
      </c>
      <c r="L13" s="2"/>
    </row>
    <row r="14" spans="1:12" ht="18.600000000000001" customHeight="1">
      <c r="A14" s="7" t="s">
        <v>22</v>
      </c>
      <c r="B14" s="7" t="s">
        <v>11</v>
      </c>
      <c r="C14" s="8">
        <v>56</v>
      </c>
      <c r="D14" s="2"/>
      <c r="E14" s="3">
        <f t="array" ref="E14">C14+D14</f>
        <v>56</v>
      </c>
      <c r="F14" s="2"/>
      <c r="G14" s="2"/>
      <c r="H14" s="4">
        <f t="array" ref="H14">J14/2.6</f>
        <v>57.307692307692307</v>
      </c>
      <c r="I14" s="4">
        <f t="array" ref="I14">H14*E14</f>
        <v>3209.2307692307691</v>
      </c>
      <c r="J14" s="4">
        <v>149</v>
      </c>
      <c r="K14" s="4">
        <f t="array" ref="K14">J14*E14</f>
        <v>8344</v>
      </c>
      <c r="L14" s="7" t="s">
        <v>12</v>
      </c>
    </row>
    <row r="15" spans="1:12" ht="18.600000000000001" customHeight="1">
      <c r="A15" s="7" t="s">
        <v>22</v>
      </c>
      <c r="B15" s="7" t="s">
        <v>23</v>
      </c>
      <c r="C15" s="8">
        <v>56</v>
      </c>
      <c r="D15" s="2"/>
      <c r="E15" s="3">
        <f t="array" ref="E15">C15+D15</f>
        <v>56</v>
      </c>
      <c r="F15" s="2"/>
      <c r="G15" s="2"/>
      <c r="H15" s="4">
        <f t="array" ref="H15">J15/2.6</f>
        <v>57.307692307692307</v>
      </c>
      <c r="I15" s="4">
        <f t="array" ref="I15">H15*E15</f>
        <v>3209.2307692307691</v>
      </c>
      <c r="J15" s="4">
        <v>149</v>
      </c>
      <c r="K15" s="4">
        <f t="array" ref="K15">J15*E15</f>
        <v>8344</v>
      </c>
      <c r="L15" s="7" t="s">
        <v>12</v>
      </c>
    </row>
    <row r="16" spans="1:12" ht="18.600000000000001" customHeight="1">
      <c r="A16" s="7" t="s">
        <v>22</v>
      </c>
      <c r="B16" s="7" t="s">
        <v>14</v>
      </c>
      <c r="C16" s="8">
        <v>56</v>
      </c>
      <c r="D16" s="2"/>
      <c r="E16" s="3">
        <f t="array" ref="E16">C16+D16</f>
        <v>56</v>
      </c>
      <c r="F16" s="2"/>
      <c r="G16" s="2"/>
      <c r="H16" s="4">
        <f t="array" ref="H16">J16/2.6</f>
        <v>57.307692307692307</v>
      </c>
      <c r="I16" s="4">
        <f t="array" ref="I16">H16*E16</f>
        <v>3209.2307692307691</v>
      </c>
      <c r="J16" s="4">
        <v>149</v>
      </c>
      <c r="K16" s="4">
        <f t="array" ref="K16">J16*E16</f>
        <v>8344</v>
      </c>
      <c r="L16" s="7" t="s">
        <v>12</v>
      </c>
    </row>
    <row r="17" spans="1:12" ht="18.600000000000001" customHeight="1">
      <c r="A17" s="7" t="s">
        <v>22</v>
      </c>
      <c r="B17" s="7" t="s">
        <v>24</v>
      </c>
      <c r="C17" s="8">
        <v>56</v>
      </c>
      <c r="D17" s="2"/>
      <c r="E17" s="3">
        <f t="array" ref="E17">C17+D17</f>
        <v>56</v>
      </c>
      <c r="F17" s="2"/>
      <c r="G17" s="2"/>
      <c r="H17" s="4">
        <f t="array" ref="H17">J17/2.6</f>
        <v>57.307692307692307</v>
      </c>
      <c r="I17" s="4">
        <f t="array" ref="I17">H17*E17</f>
        <v>3209.2307692307691</v>
      </c>
      <c r="J17" s="4">
        <v>149</v>
      </c>
      <c r="K17" s="4">
        <f t="array" ref="K17">J17*E17</f>
        <v>8344</v>
      </c>
      <c r="L17" s="7" t="s">
        <v>12</v>
      </c>
    </row>
    <row r="18" spans="1:12" ht="159" customHeight="1">
      <c r="A18" s="2"/>
      <c r="B18" s="2"/>
      <c r="C18" s="2"/>
      <c r="D18" s="2"/>
      <c r="E18" s="3"/>
      <c r="F18" s="2"/>
      <c r="G18" s="2"/>
      <c r="H18" s="4">
        <f t="array" ref="H18">J18/2.5</f>
        <v>0</v>
      </c>
      <c r="I18" s="4">
        <f t="array" ref="I18">H18*E18</f>
        <v>0</v>
      </c>
      <c r="J18" s="4"/>
      <c r="K18" s="4">
        <f t="array" ref="K18">J18*E18</f>
        <v>0</v>
      </c>
      <c r="L18" s="2"/>
    </row>
    <row r="19" spans="1:12" ht="18.600000000000001" customHeight="1">
      <c r="A19" s="7" t="s">
        <v>25</v>
      </c>
      <c r="B19" s="7" t="s">
        <v>11</v>
      </c>
      <c r="C19" s="8">
        <v>12</v>
      </c>
      <c r="D19" s="8">
        <v>12</v>
      </c>
      <c r="E19" s="3">
        <f t="array" ref="E19">C19+D19</f>
        <v>24</v>
      </c>
      <c r="F19" s="2"/>
      <c r="G19" s="2"/>
      <c r="H19" s="4">
        <f t="array" ref="H19">J19/2.6</f>
        <v>57.307692307692307</v>
      </c>
      <c r="I19" s="4">
        <f t="array" ref="I19">H19*E19</f>
        <v>1375.3846153846152</v>
      </c>
      <c r="J19" s="4">
        <v>149</v>
      </c>
      <c r="K19" s="4">
        <f t="array" ref="K19">J19*E19</f>
        <v>3576</v>
      </c>
      <c r="L19" s="7" t="s">
        <v>12</v>
      </c>
    </row>
    <row r="20" spans="1:12" ht="18.600000000000001" customHeight="1">
      <c r="A20" s="7" t="s">
        <v>25</v>
      </c>
      <c r="B20" s="7" t="s">
        <v>23</v>
      </c>
      <c r="C20" s="8">
        <v>24</v>
      </c>
      <c r="D20" s="8">
        <v>24</v>
      </c>
      <c r="E20" s="3">
        <f t="array" ref="E20">C20+D20</f>
        <v>48</v>
      </c>
      <c r="F20" s="2"/>
      <c r="G20" s="2"/>
      <c r="H20" s="4">
        <f t="array" ref="H20">J20/2.6</f>
        <v>57.307692307692307</v>
      </c>
      <c r="I20" s="4">
        <f t="array" ref="I20">H20*E20</f>
        <v>2750.7692307692305</v>
      </c>
      <c r="J20" s="4">
        <v>149</v>
      </c>
      <c r="K20" s="4">
        <f t="array" ref="K20">J20*E20</f>
        <v>7152</v>
      </c>
      <c r="L20" s="7" t="s">
        <v>12</v>
      </c>
    </row>
    <row r="21" spans="1:12" ht="18.600000000000001" customHeight="1">
      <c r="A21" s="7" t="s">
        <v>25</v>
      </c>
      <c r="B21" s="7" t="s">
        <v>14</v>
      </c>
      <c r="C21" s="8">
        <v>12</v>
      </c>
      <c r="D21" s="8">
        <v>12</v>
      </c>
      <c r="E21" s="3">
        <f t="array" ref="E21">C21+D21</f>
        <v>24</v>
      </c>
      <c r="F21" s="2"/>
      <c r="G21" s="2"/>
      <c r="H21" s="4">
        <f t="array" ref="H21">J21/2.6</f>
        <v>57.307692307692307</v>
      </c>
      <c r="I21" s="4">
        <f t="array" ref="I21">H21*E21</f>
        <v>1375.3846153846152</v>
      </c>
      <c r="J21" s="4">
        <v>149</v>
      </c>
      <c r="K21" s="4">
        <f t="array" ref="K21">J21*E21</f>
        <v>3576</v>
      </c>
      <c r="L21" s="7" t="s">
        <v>12</v>
      </c>
    </row>
    <row r="22" spans="1:12" ht="18.600000000000001" customHeight="1">
      <c r="A22" s="7" t="s">
        <v>25</v>
      </c>
      <c r="B22" s="7" t="s">
        <v>15</v>
      </c>
      <c r="C22" s="8">
        <v>12</v>
      </c>
      <c r="D22" s="8">
        <v>12</v>
      </c>
      <c r="E22" s="3">
        <f t="array" ref="E22">C22+D22</f>
        <v>24</v>
      </c>
      <c r="F22" s="2"/>
      <c r="G22" s="2"/>
      <c r="H22" s="4">
        <f t="array" ref="H22">J22/2.6</f>
        <v>57.307692307692307</v>
      </c>
      <c r="I22" s="4">
        <f t="array" ref="I22">H22*E22</f>
        <v>1375.3846153846152</v>
      </c>
      <c r="J22" s="4">
        <v>149</v>
      </c>
      <c r="K22" s="4">
        <f t="array" ref="K22">J22*E22</f>
        <v>3576</v>
      </c>
      <c r="L22" s="7" t="s">
        <v>12</v>
      </c>
    </row>
    <row r="23" spans="1:12" ht="159" customHeight="1">
      <c r="A23" s="2"/>
      <c r="B23" s="2"/>
      <c r="C23" s="2"/>
      <c r="D23" s="2"/>
      <c r="E23" s="3"/>
      <c r="F23" s="2"/>
      <c r="G23" s="2"/>
      <c r="H23" s="4">
        <f t="array" ref="H23">J23/2.5</f>
        <v>0</v>
      </c>
      <c r="I23" s="4">
        <f t="array" ref="I23">H23*E23</f>
        <v>0</v>
      </c>
      <c r="J23" s="4"/>
      <c r="K23" s="4">
        <f t="array" ref="K23">J23*E23</f>
        <v>0</v>
      </c>
      <c r="L23" s="2"/>
    </row>
    <row r="24" spans="1:12" ht="18.600000000000001" customHeight="1">
      <c r="A24" s="7" t="s">
        <v>26</v>
      </c>
      <c r="B24" s="7" t="s">
        <v>11</v>
      </c>
      <c r="C24" s="8">
        <v>10</v>
      </c>
      <c r="D24" s="8">
        <v>10</v>
      </c>
      <c r="E24" s="3">
        <f t="array" ref="E24">C24+D24</f>
        <v>20</v>
      </c>
      <c r="F24" s="2"/>
      <c r="G24" s="2"/>
      <c r="H24" s="4">
        <f t="array" ref="H24">J24/2.6</f>
        <v>68.84615384615384</v>
      </c>
      <c r="I24" s="4">
        <f t="array" ref="I24">H24*E24</f>
        <v>1376.9230769230767</v>
      </c>
      <c r="J24" s="4">
        <v>179</v>
      </c>
      <c r="K24" s="4">
        <f t="array" ref="K24">J24*E24</f>
        <v>3580</v>
      </c>
      <c r="L24" s="7" t="s">
        <v>12</v>
      </c>
    </row>
    <row r="25" spans="1:12" ht="18.600000000000001" customHeight="1">
      <c r="A25" s="7" t="s">
        <v>26</v>
      </c>
      <c r="B25" s="7" t="s">
        <v>23</v>
      </c>
      <c r="C25" s="8">
        <v>18</v>
      </c>
      <c r="D25" s="8">
        <v>18</v>
      </c>
      <c r="E25" s="3">
        <f t="array" ref="E25">C25+D25</f>
        <v>36</v>
      </c>
      <c r="F25" s="2"/>
      <c r="G25" s="2"/>
      <c r="H25" s="4">
        <f t="array" ref="H25">J25/2.6</f>
        <v>68.84615384615384</v>
      </c>
      <c r="I25" s="4">
        <f t="array" ref="I25">H25*E25</f>
        <v>2478.4615384615381</v>
      </c>
      <c r="J25" s="4">
        <v>179</v>
      </c>
      <c r="K25" s="4">
        <f t="array" ref="K25">J25*E25</f>
        <v>6444</v>
      </c>
      <c r="L25" s="7" t="s">
        <v>12</v>
      </c>
    </row>
    <row r="26" spans="1:12" ht="18.600000000000001" customHeight="1">
      <c r="A26" s="7" t="s">
        <v>26</v>
      </c>
      <c r="B26" s="7" t="s">
        <v>14</v>
      </c>
      <c r="C26" s="8">
        <v>10</v>
      </c>
      <c r="D26" s="8">
        <v>10</v>
      </c>
      <c r="E26" s="3">
        <f t="array" ref="E26">C26+D26</f>
        <v>20</v>
      </c>
      <c r="F26" s="2"/>
      <c r="G26" s="2"/>
      <c r="H26" s="4">
        <f t="array" ref="H26">J26/2.6</f>
        <v>68.84615384615384</v>
      </c>
      <c r="I26" s="4">
        <f t="array" ref="I26">H26*E26</f>
        <v>1376.9230769230767</v>
      </c>
      <c r="J26" s="4">
        <v>179</v>
      </c>
      <c r="K26" s="4">
        <f t="array" ref="K26">J26*E26</f>
        <v>3580</v>
      </c>
      <c r="L26" s="7" t="s">
        <v>12</v>
      </c>
    </row>
    <row r="27" spans="1:12" ht="18.600000000000001" customHeight="1">
      <c r="A27" s="7" t="s">
        <v>26</v>
      </c>
      <c r="B27" s="7" t="s">
        <v>15</v>
      </c>
      <c r="C27" s="8">
        <v>10</v>
      </c>
      <c r="D27" s="8">
        <v>10</v>
      </c>
      <c r="E27" s="3">
        <f t="array" ref="E27">C27+D27</f>
        <v>20</v>
      </c>
      <c r="F27" s="2"/>
      <c r="G27" s="2"/>
      <c r="H27" s="4">
        <f t="array" ref="H27">J27/2.6</f>
        <v>68.84615384615384</v>
      </c>
      <c r="I27" s="4">
        <f t="array" ref="I27">H27*E27</f>
        <v>1376.9230769230767</v>
      </c>
      <c r="J27" s="4">
        <v>179</v>
      </c>
      <c r="K27" s="4">
        <f t="array" ref="K27">J27*E27</f>
        <v>3580</v>
      </c>
      <c r="L27" s="7" t="s">
        <v>12</v>
      </c>
    </row>
    <row r="28" spans="1:12" ht="159" customHeight="1">
      <c r="A28" s="2"/>
      <c r="B28" s="2"/>
      <c r="C28" s="2"/>
      <c r="D28" s="2"/>
      <c r="E28" s="3"/>
      <c r="F28" s="2"/>
      <c r="G28" s="2"/>
      <c r="H28" s="4">
        <f t="array" ref="H28">J28/2.5</f>
        <v>0</v>
      </c>
      <c r="I28" s="4">
        <f t="array" ref="I28">H28*E28</f>
        <v>0</v>
      </c>
      <c r="J28" s="4"/>
      <c r="K28" s="4">
        <f t="array" ref="K28">J28*E28</f>
        <v>0</v>
      </c>
      <c r="L28" s="2"/>
    </row>
    <row r="29" spans="1:12" ht="18.600000000000001" customHeight="1">
      <c r="A29" s="7" t="s">
        <v>27</v>
      </c>
      <c r="B29" s="7" t="s">
        <v>11</v>
      </c>
      <c r="C29" s="8">
        <v>20</v>
      </c>
      <c r="D29" s="8">
        <v>20</v>
      </c>
      <c r="E29" s="3">
        <f t="array" ref="E29">C29+D29</f>
        <v>40</v>
      </c>
      <c r="F29" s="2"/>
      <c r="G29" s="2"/>
      <c r="H29" s="4">
        <f t="array" ref="H29">J29/2.6</f>
        <v>57.307692307692307</v>
      </c>
      <c r="I29" s="4">
        <f t="array" ref="I29">H29*E29</f>
        <v>2292.3076923076924</v>
      </c>
      <c r="J29" s="4">
        <v>149</v>
      </c>
      <c r="K29" s="4">
        <f t="array" ref="K29">J29*E29</f>
        <v>5960</v>
      </c>
      <c r="L29" s="7" t="s">
        <v>12</v>
      </c>
    </row>
    <row r="30" spans="1:12" ht="18.600000000000001" customHeight="1">
      <c r="A30" s="7" t="s">
        <v>27</v>
      </c>
      <c r="B30" s="7" t="s">
        <v>23</v>
      </c>
      <c r="C30" s="8">
        <v>40</v>
      </c>
      <c r="D30" s="8">
        <v>40</v>
      </c>
      <c r="E30" s="3">
        <f t="array" ref="E30">C30+D30</f>
        <v>80</v>
      </c>
      <c r="F30" s="2"/>
      <c r="G30" s="2"/>
      <c r="H30" s="4">
        <f t="array" ref="H30">J30/2.6</f>
        <v>57.307692307692307</v>
      </c>
      <c r="I30" s="4">
        <f t="array" ref="I30">H30*E30</f>
        <v>4584.6153846153848</v>
      </c>
      <c r="J30" s="4">
        <v>149</v>
      </c>
      <c r="K30" s="4">
        <f t="array" ref="K30">J30*E30</f>
        <v>11920</v>
      </c>
      <c r="L30" s="7" t="s">
        <v>12</v>
      </c>
    </row>
    <row r="31" spans="1:12" ht="18.600000000000001" customHeight="1">
      <c r="A31" s="7" t="s">
        <v>27</v>
      </c>
      <c r="B31" s="7" t="s">
        <v>14</v>
      </c>
      <c r="C31" s="8">
        <v>20</v>
      </c>
      <c r="D31" s="8">
        <v>20</v>
      </c>
      <c r="E31" s="3">
        <f t="array" ref="E31">C31+D31</f>
        <v>40</v>
      </c>
      <c r="F31" s="2"/>
      <c r="G31" s="2"/>
      <c r="H31" s="4">
        <f t="array" ref="H31">J31/2.6</f>
        <v>57.307692307692307</v>
      </c>
      <c r="I31" s="4">
        <f t="array" ref="I31">H31*E31</f>
        <v>2292.3076923076924</v>
      </c>
      <c r="J31" s="4">
        <v>149</v>
      </c>
      <c r="K31" s="4">
        <f t="array" ref="K31">J31*E31</f>
        <v>5960</v>
      </c>
      <c r="L31" s="7" t="s">
        <v>12</v>
      </c>
    </row>
    <row r="32" spans="1:12" ht="18.600000000000001" customHeight="1">
      <c r="A32" s="7" t="s">
        <v>27</v>
      </c>
      <c r="B32" s="7" t="s">
        <v>15</v>
      </c>
      <c r="C32" s="8">
        <v>20</v>
      </c>
      <c r="D32" s="8">
        <v>20</v>
      </c>
      <c r="E32" s="3">
        <f t="array" ref="E32">C32+D32</f>
        <v>40</v>
      </c>
      <c r="F32" s="2"/>
      <c r="G32" s="2"/>
      <c r="H32" s="4">
        <f t="array" ref="H32">J32/2.6</f>
        <v>57.307692307692307</v>
      </c>
      <c r="I32" s="4">
        <f t="array" ref="I32">H32*E32</f>
        <v>2292.3076923076924</v>
      </c>
      <c r="J32" s="4">
        <v>149</v>
      </c>
      <c r="K32" s="4">
        <f t="array" ref="K32">J32*E32</f>
        <v>5960</v>
      </c>
      <c r="L32" s="7" t="s">
        <v>12</v>
      </c>
    </row>
    <row r="33" spans="1:12" ht="159" customHeight="1">
      <c r="A33" s="2"/>
      <c r="B33" s="2"/>
      <c r="C33" s="2"/>
      <c r="D33" s="2"/>
      <c r="E33" s="3"/>
      <c r="F33" s="2"/>
      <c r="G33" s="2"/>
      <c r="H33" s="4">
        <f t="array" ref="H33">J33/2.5</f>
        <v>0</v>
      </c>
      <c r="I33" s="4">
        <f t="array" ref="I33">H33*E33</f>
        <v>0</v>
      </c>
      <c r="J33" s="4"/>
      <c r="K33" s="4">
        <f t="array" ref="K33">J33*E33</f>
        <v>0</v>
      </c>
      <c r="L33" s="2"/>
    </row>
    <row r="34" spans="1:12" ht="18.600000000000001" customHeight="1">
      <c r="A34" s="7" t="s">
        <v>28</v>
      </c>
      <c r="B34" s="7" t="s">
        <v>19</v>
      </c>
      <c r="C34" s="8">
        <v>40</v>
      </c>
      <c r="D34" s="8">
        <v>40</v>
      </c>
      <c r="E34" s="3">
        <f t="array" ref="E34">C34+D34</f>
        <v>80</v>
      </c>
      <c r="F34" s="2"/>
      <c r="G34" s="2"/>
      <c r="H34" s="4">
        <f t="array" ref="H34">J34/2.6</f>
        <v>53.46153846153846</v>
      </c>
      <c r="I34" s="4">
        <f t="array" ref="I34">H34*E34</f>
        <v>4276.9230769230771</v>
      </c>
      <c r="J34" s="4">
        <v>139</v>
      </c>
      <c r="K34" s="4">
        <f t="array" ref="K34">J34*E34</f>
        <v>11120</v>
      </c>
      <c r="L34" s="7" t="s">
        <v>12</v>
      </c>
    </row>
    <row r="35" spans="1:12" ht="18.600000000000001" customHeight="1">
      <c r="A35" s="7" t="s">
        <v>28</v>
      </c>
      <c r="B35" s="7" t="s">
        <v>18</v>
      </c>
      <c r="C35" s="8">
        <v>40</v>
      </c>
      <c r="D35" s="8">
        <v>40</v>
      </c>
      <c r="E35" s="3">
        <f t="array" ref="E35">C35+D35</f>
        <v>80</v>
      </c>
      <c r="F35" s="2"/>
      <c r="G35" s="2"/>
      <c r="H35" s="4">
        <f t="array" ref="H35">J35/2.6</f>
        <v>53.46153846153846</v>
      </c>
      <c r="I35" s="4">
        <f t="array" ref="I35">H35*E35</f>
        <v>4276.9230769230771</v>
      </c>
      <c r="J35" s="4">
        <v>139</v>
      </c>
      <c r="K35" s="4">
        <f t="array" ref="K35">J35*E35</f>
        <v>11120</v>
      </c>
      <c r="L35" s="7" t="s">
        <v>12</v>
      </c>
    </row>
    <row r="36" spans="1:12" ht="18.600000000000001" customHeight="1">
      <c r="A36" s="7" t="s">
        <v>28</v>
      </c>
      <c r="B36" s="7" t="s">
        <v>20</v>
      </c>
      <c r="C36" s="8">
        <v>20</v>
      </c>
      <c r="D36" s="8">
        <v>20</v>
      </c>
      <c r="E36" s="3">
        <f t="array" ref="E36">C36+D36</f>
        <v>40</v>
      </c>
      <c r="F36" s="2"/>
      <c r="G36" s="2"/>
      <c r="H36" s="4">
        <f t="array" ref="H36">J36/2.6</f>
        <v>53.46153846153846</v>
      </c>
      <c r="I36" s="4">
        <f t="array" ref="I36">H36*E36</f>
        <v>2138.4615384615386</v>
      </c>
      <c r="J36" s="4">
        <v>139</v>
      </c>
      <c r="K36" s="4">
        <f t="array" ref="K36">J36*E36</f>
        <v>5560</v>
      </c>
      <c r="L36" s="7" t="s">
        <v>12</v>
      </c>
    </row>
    <row r="37" spans="1:12" ht="18.600000000000001" customHeight="1">
      <c r="A37" s="7" t="s">
        <v>28</v>
      </c>
      <c r="B37" s="7" t="s">
        <v>17</v>
      </c>
      <c r="C37" s="8">
        <v>20</v>
      </c>
      <c r="D37" s="8">
        <v>20</v>
      </c>
      <c r="E37" s="3">
        <f t="array" ref="E37">C37+D37</f>
        <v>40</v>
      </c>
      <c r="F37" s="2"/>
      <c r="G37" s="2"/>
      <c r="H37" s="4">
        <f t="array" ref="H37">J37/2.6</f>
        <v>53.46153846153846</v>
      </c>
      <c r="I37" s="4">
        <f t="array" ref="I37">H37*E37</f>
        <v>2138.4615384615386</v>
      </c>
      <c r="J37" s="4">
        <v>139</v>
      </c>
      <c r="K37" s="4">
        <f t="array" ref="K37">J37*E37</f>
        <v>5560</v>
      </c>
      <c r="L37" s="7" t="s">
        <v>12</v>
      </c>
    </row>
    <row r="38" spans="1:12" ht="159" customHeight="1">
      <c r="A38" s="2"/>
      <c r="B38" s="2"/>
      <c r="C38" s="2"/>
      <c r="D38" s="2"/>
      <c r="E38" s="3"/>
      <c r="F38" s="2"/>
      <c r="G38" s="2"/>
      <c r="H38" s="4">
        <f t="array" ref="H38">J38/2.5</f>
        <v>0</v>
      </c>
      <c r="I38" s="4">
        <f t="array" ref="I38">H38*E38</f>
        <v>0</v>
      </c>
      <c r="J38" s="4"/>
      <c r="K38" s="4">
        <f t="array" ref="K38">J38*E38</f>
        <v>0</v>
      </c>
      <c r="L38" s="2"/>
    </row>
    <row r="39" spans="1:12" ht="18.600000000000001" customHeight="1">
      <c r="A39" s="7" t="s">
        <v>29</v>
      </c>
      <c r="B39" s="7" t="s">
        <v>11</v>
      </c>
      <c r="C39" s="8">
        <v>46</v>
      </c>
      <c r="D39" s="8">
        <v>46</v>
      </c>
      <c r="E39" s="3">
        <f t="array" ref="E39">C39+D39</f>
        <v>92</v>
      </c>
      <c r="F39" s="2"/>
      <c r="G39" s="2"/>
      <c r="H39" s="4">
        <f t="array" ref="H39">J39/2.6</f>
        <v>53.46153846153846</v>
      </c>
      <c r="I39" s="4">
        <f t="array" ref="I39">H39*E39</f>
        <v>4918.4615384615381</v>
      </c>
      <c r="J39" s="4">
        <v>139</v>
      </c>
      <c r="K39" s="4">
        <f t="array" ref="K39">J39*E39</f>
        <v>12788</v>
      </c>
      <c r="L39" s="7" t="s">
        <v>12</v>
      </c>
    </row>
    <row r="40" spans="1:12" ht="18.600000000000001" customHeight="1">
      <c r="A40" s="7" t="s">
        <v>29</v>
      </c>
      <c r="B40" s="7" t="s">
        <v>23</v>
      </c>
      <c r="C40" s="8">
        <v>46</v>
      </c>
      <c r="D40" s="8">
        <v>46</v>
      </c>
      <c r="E40" s="3">
        <f t="array" ref="E40">C40+D40</f>
        <v>92</v>
      </c>
      <c r="F40" s="2"/>
      <c r="G40" s="2"/>
      <c r="H40" s="4">
        <f t="array" ref="H40">J40/2.6</f>
        <v>53.46153846153846</v>
      </c>
      <c r="I40" s="4">
        <f t="array" ref="I40">H40*E40</f>
        <v>4918.4615384615381</v>
      </c>
      <c r="J40" s="4">
        <v>139</v>
      </c>
      <c r="K40" s="4">
        <f t="array" ref="K40">J40*E40</f>
        <v>12788</v>
      </c>
      <c r="L40" s="7" t="s">
        <v>12</v>
      </c>
    </row>
    <row r="41" spans="1:12" ht="18.600000000000001" customHeight="1">
      <c r="A41" s="7" t="s">
        <v>29</v>
      </c>
      <c r="B41" s="7" t="s">
        <v>14</v>
      </c>
      <c r="C41" s="8">
        <v>22</v>
      </c>
      <c r="D41" s="8">
        <v>24</v>
      </c>
      <c r="E41" s="3">
        <f t="array" ref="E41">C41+D41</f>
        <v>46</v>
      </c>
      <c r="F41" s="2"/>
      <c r="G41" s="2"/>
      <c r="H41" s="4">
        <f t="array" ref="H41">J41/2.6</f>
        <v>53.46153846153846</v>
      </c>
      <c r="I41" s="4">
        <f t="array" ref="I41">H41*E41</f>
        <v>2459.2307692307691</v>
      </c>
      <c r="J41" s="4">
        <v>139</v>
      </c>
      <c r="K41" s="4">
        <f t="array" ref="K41">J41*E41</f>
        <v>6394</v>
      </c>
      <c r="L41" s="7" t="s">
        <v>12</v>
      </c>
    </row>
    <row r="42" spans="1:12" ht="18.600000000000001" customHeight="1">
      <c r="A42" s="7" t="s">
        <v>29</v>
      </c>
      <c r="B42" s="7" t="s">
        <v>15</v>
      </c>
      <c r="C42" s="8">
        <v>24</v>
      </c>
      <c r="D42" s="8">
        <v>24</v>
      </c>
      <c r="E42" s="3">
        <f t="array" ref="E42">C42+D42</f>
        <v>48</v>
      </c>
      <c r="F42" s="2"/>
      <c r="G42" s="2"/>
      <c r="H42" s="4">
        <f t="array" ref="H42">J42/2.6</f>
        <v>53.46153846153846</v>
      </c>
      <c r="I42" s="4">
        <f t="array" ref="I42">H42*E42</f>
        <v>2566.1538461538462</v>
      </c>
      <c r="J42" s="4">
        <v>139</v>
      </c>
      <c r="K42" s="4">
        <f t="array" ref="K42">J42*E42</f>
        <v>6672</v>
      </c>
      <c r="L42" s="7" t="s">
        <v>12</v>
      </c>
    </row>
    <row r="43" spans="1:12" ht="159" customHeight="1">
      <c r="A43" s="2"/>
      <c r="B43" s="2"/>
      <c r="C43" s="2"/>
      <c r="D43" s="2"/>
      <c r="E43" s="3"/>
      <c r="F43" s="2"/>
      <c r="G43" s="2"/>
      <c r="H43" s="4">
        <f t="array" ref="H43">J43/2.5</f>
        <v>0</v>
      </c>
      <c r="I43" s="4">
        <f t="array" ref="I43">H43*E43</f>
        <v>0</v>
      </c>
      <c r="J43" s="4"/>
      <c r="K43" s="4">
        <f t="array" ref="K43">J43*E43</f>
        <v>0</v>
      </c>
      <c r="L43" s="2"/>
    </row>
    <row r="44" spans="1:12" ht="18.600000000000001" customHeight="1">
      <c r="A44" s="7" t="s">
        <v>30</v>
      </c>
      <c r="B44" s="7" t="s">
        <v>11</v>
      </c>
      <c r="C44" s="8">
        <v>40</v>
      </c>
      <c r="D44" s="8">
        <v>40</v>
      </c>
      <c r="E44" s="3">
        <f t="array" ref="E44">C44+D44</f>
        <v>80</v>
      </c>
      <c r="F44" s="2"/>
      <c r="G44" s="2"/>
      <c r="H44" s="4">
        <f t="array" ref="H44">J44/2.6</f>
        <v>57.307692307692307</v>
      </c>
      <c r="I44" s="4">
        <f t="array" ref="I44">H44*E44</f>
        <v>4584.6153846153848</v>
      </c>
      <c r="J44" s="4">
        <v>149</v>
      </c>
      <c r="K44" s="4">
        <f t="array" ref="K44">J44*E44</f>
        <v>11920</v>
      </c>
      <c r="L44" s="7" t="s">
        <v>12</v>
      </c>
    </row>
    <row r="45" spans="1:12" ht="18.600000000000001" customHeight="1">
      <c r="A45" s="7" t="s">
        <v>30</v>
      </c>
      <c r="B45" s="7" t="s">
        <v>23</v>
      </c>
      <c r="C45" s="8">
        <v>40</v>
      </c>
      <c r="D45" s="8">
        <v>40</v>
      </c>
      <c r="E45" s="3">
        <f t="array" ref="E45">C45+D45</f>
        <v>80</v>
      </c>
      <c r="F45" s="2"/>
      <c r="G45" s="2"/>
      <c r="H45" s="4">
        <f t="array" ref="H45">J45/2.6</f>
        <v>57.307692307692307</v>
      </c>
      <c r="I45" s="4">
        <f t="array" ref="I45">H45*E45</f>
        <v>4584.6153846153848</v>
      </c>
      <c r="J45" s="4">
        <v>149</v>
      </c>
      <c r="K45" s="4">
        <f t="array" ref="K45">J45*E45</f>
        <v>11920</v>
      </c>
      <c r="L45" s="7" t="s">
        <v>12</v>
      </c>
    </row>
    <row r="46" spans="1:12" ht="18.600000000000001" customHeight="1">
      <c r="A46" s="7" t="s">
        <v>30</v>
      </c>
      <c r="B46" s="7" t="s">
        <v>14</v>
      </c>
      <c r="C46" s="8">
        <v>20</v>
      </c>
      <c r="D46" s="8">
        <v>20</v>
      </c>
      <c r="E46" s="3">
        <f t="array" ref="E46">C46+D46</f>
        <v>40</v>
      </c>
      <c r="F46" s="2"/>
      <c r="G46" s="2"/>
      <c r="H46" s="4">
        <f t="array" ref="H46">J46/2.6</f>
        <v>57.307692307692307</v>
      </c>
      <c r="I46" s="4">
        <f t="array" ref="I46">H46*E46</f>
        <v>2292.3076923076924</v>
      </c>
      <c r="J46" s="4">
        <v>149</v>
      </c>
      <c r="K46" s="4">
        <f t="array" ref="K46">J46*E46</f>
        <v>5960</v>
      </c>
      <c r="L46" s="7" t="s">
        <v>12</v>
      </c>
    </row>
    <row r="47" spans="1:12" ht="18.600000000000001" customHeight="1">
      <c r="A47" s="7" t="s">
        <v>30</v>
      </c>
      <c r="B47" s="7" t="s">
        <v>15</v>
      </c>
      <c r="C47" s="8">
        <v>20</v>
      </c>
      <c r="D47" s="8">
        <v>20</v>
      </c>
      <c r="E47" s="3">
        <f t="array" ref="E47">C47+D47</f>
        <v>40</v>
      </c>
      <c r="F47" s="2"/>
      <c r="G47" s="2"/>
      <c r="H47" s="4">
        <f t="array" ref="H47">J47/2.6</f>
        <v>57.307692307692307</v>
      </c>
      <c r="I47" s="4">
        <f t="array" ref="I47">H47*E47</f>
        <v>2292.3076923076924</v>
      </c>
      <c r="J47" s="4">
        <v>149</v>
      </c>
      <c r="K47" s="4">
        <f t="array" ref="K47">J47*E47</f>
        <v>5960</v>
      </c>
      <c r="L47" s="7" t="s">
        <v>12</v>
      </c>
    </row>
    <row r="48" spans="1:12" ht="159" customHeight="1">
      <c r="A48" s="2"/>
      <c r="B48" s="2"/>
      <c r="C48" s="2"/>
      <c r="D48" s="2"/>
      <c r="E48" s="3"/>
      <c r="F48" s="2"/>
      <c r="G48" s="2"/>
      <c r="H48" s="4">
        <f t="array" ref="H48">J48/2.5</f>
        <v>0</v>
      </c>
      <c r="I48" s="4">
        <f t="array" ref="I48">H48*E48</f>
        <v>0</v>
      </c>
      <c r="J48" s="4"/>
      <c r="K48" s="4">
        <f t="array" ref="K48">J48*E48</f>
        <v>0</v>
      </c>
      <c r="L48" s="2"/>
    </row>
    <row r="49" spans="1:12" ht="18.600000000000001" customHeight="1">
      <c r="A49" s="7" t="s">
        <v>31</v>
      </c>
      <c r="B49" s="7" t="s">
        <v>11</v>
      </c>
      <c r="C49" s="8">
        <v>40</v>
      </c>
      <c r="D49" s="8">
        <v>40</v>
      </c>
      <c r="E49" s="3">
        <f t="array" ref="E49">C49+D49</f>
        <v>80</v>
      </c>
      <c r="F49" s="2"/>
      <c r="G49" s="2"/>
      <c r="H49" s="4">
        <f t="array" ref="H49">J49/2.6</f>
        <v>53.46153846153846</v>
      </c>
      <c r="I49" s="4">
        <f t="array" ref="I49">H49*E49</f>
        <v>4276.9230769230771</v>
      </c>
      <c r="J49" s="4">
        <v>139</v>
      </c>
      <c r="K49" s="4">
        <f t="array" ref="K49">J49*E49</f>
        <v>11120</v>
      </c>
      <c r="L49" s="7" t="s">
        <v>12</v>
      </c>
    </row>
    <row r="50" spans="1:12" ht="18.600000000000001" customHeight="1">
      <c r="A50" s="7" t="s">
        <v>31</v>
      </c>
      <c r="B50" s="7" t="s">
        <v>23</v>
      </c>
      <c r="C50" s="8">
        <v>40</v>
      </c>
      <c r="D50" s="8">
        <v>40</v>
      </c>
      <c r="E50" s="3">
        <f t="array" ref="E50">C50+D50</f>
        <v>80</v>
      </c>
      <c r="F50" s="2"/>
      <c r="G50" s="2"/>
      <c r="H50" s="4">
        <f t="array" ref="H50">J50/2.6</f>
        <v>53.46153846153846</v>
      </c>
      <c r="I50" s="4">
        <f t="array" ref="I50">H50*E50</f>
        <v>4276.9230769230771</v>
      </c>
      <c r="J50" s="4">
        <v>139</v>
      </c>
      <c r="K50" s="4">
        <f t="array" ref="K50">J50*E50</f>
        <v>11120</v>
      </c>
      <c r="L50" s="7" t="s">
        <v>12</v>
      </c>
    </row>
    <row r="51" spans="1:12" ht="18.600000000000001" customHeight="1">
      <c r="A51" s="7" t="s">
        <v>31</v>
      </c>
      <c r="B51" s="7" t="s">
        <v>14</v>
      </c>
      <c r="C51" s="8">
        <v>20</v>
      </c>
      <c r="D51" s="8">
        <v>20</v>
      </c>
      <c r="E51" s="3">
        <f t="array" ref="E51">C51+D51</f>
        <v>40</v>
      </c>
      <c r="F51" s="2"/>
      <c r="G51" s="2"/>
      <c r="H51" s="4">
        <f t="array" ref="H51">J51/2.6</f>
        <v>53.46153846153846</v>
      </c>
      <c r="I51" s="4">
        <f t="array" ref="I51">H51*E51</f>
        <v>2138.4615384615386</v>
      </c>
      <c r="J51" s="4">
        <v>139</v>
      </c>
      <c r="K51" s="4">
        <f t="array" ref="K51">J51*E51</f>
        <v>5560</v>
      </c>
      <c r="L51" s="7" t="s">
        <v>12</v>
      </c>
    </row>
    <row r="52" spans="1:12" ht="18.600000000000001" customHeight="1">
      <c r="A52" s="7" t="s">
        <v>31</v>
      </c>
      <c r="B52" s="7" t="s">
        <v>24</v>
      </c>
      <c r="C52" s="8">
        <v>20</v>
      </c>
      <c r="D52" s="8">
        <v>20</v>
      </c>
      <c r="E52" s="3">
        <f t="array" ref="E52">C52+D52</f>
        <v>40</v>
      </c>
      <c r="F52" s="2"/>
      <c r="G52" s="2"/>
      <c r="H52" s="4">
        <f t="array" ref="H52">J52/2.6</f>
        <v>53.46153846153846</v>
      </c>
      <c r="I52" s="4">
        <f t="array" ref="I52">H52*E52</f>
        <v>2138.4615384615386</v>
      </c>
      <c r="J52" s="4">
        <v>139</v>
      </c>
      <c r="K52" s="4">
        <f t="array" ref="K52">J52*E52</f>
        <v>5560</v>
      </c>
      <c r="L52" s="7" t="s">
        <v>12</v>
      </c>
    </row>
    <row r="53" spans="1:12" ht="159" customHeight="1">
      <c r="A53" s="2"/>
      <c r="B53" s="2"/>
      <c r="C53" s="2"/>
      <c r="D53" s="2"/>
      <c r="E53" s="3"/>
      <c r="F53" s="2"/>
      <c r="G53" s="2"/>
      <c r="H53" s="4">
        <f t="array" ref="H53">J53/2.5</f>
        <v>0</v>
      </c>
      <c r="I53" s="4">
        <f t="array" ref="I53">H53*E53</f>
        <v>0</v>
      </c>
      <c r="J53" s="4"/>
      <c r="K53" s="4">
        <f t="array" ref="K53">J53*E53</f>
        <v>0</v>
      </c>
      <c r="L53" s="2"/>
    </row>
    <row r="54" spans="1:12" ht="18.600000000000001" customHeight="1">
      <c r="A54" s="7" t="s">
        <v>32</v>
      </c>
      <c r="B54" s="7" t="s">
        <v>11</v>
      </c>
      <c r="C54" s="8">
        <v>40</v>
      </c>
      <c r="D54" s="8">
        <v>40</v>
      </c>
      <c r="E54" s="3">
        <f t="array" ref="E54">C54+D54</f>
        <v>80</v>
      </c>
      <c r="F54" s="2"/>
      <c r="G54" s="2"/>
      <c r="H54" s="4">
        <f t="array" ref="H54">J54/2.6</f>
        <v>53.46153846153846</v>
      </c>
      <c r="I54" s="4">
        <f t="array" ref="I54">H54*E54</f>
        <v>4276.9230769230771</v>
      </c>
      <c r="J54" s="4">
        <v>139</v>
      </c>
      <c r="K54" s="4">
        <f t="array" ref="K54">J54*E54</f>
        <v>11120</v>
      </c>
      <c r="L54" s="7" t="s">
        <v>12</v>
      </c>
    </row>
    <row r="55" spans="1:12" ht="18.600000000000001" customHeight="1">
      <c r="A55" s="7" t="s">
        <v>32</v>
      </c>
      <c r="B55" s="7" t="s">
        <v>23</v>
      </c>
      <c r="C55" s="8">
        <v>40</v>
      </c>
      <c r="D55" s="8">
        <v>40</v>
      </c>
      <c r="E55" s="3">
        <f t="array" ref="E55">C55+D55</f>
        <v>80</v>
      </c>
      <c r="F55" s="2"/>
      <c r="G55" s="2"/>
      <c r="H55" s="4">
        <f t="array" ref="H55">J55/2.6</f>
        <v>53.46153846153846</v>
      </c>
      <c r="I55" s="4">
        <f t="array" ref="I55">H55*E55</f>
        <v>4276.9230769230771</v>
      </c>
      <c r="J55" s="4">
        <v>139</v>
      </c>
      <c r="K55" s="4">
        <f t="array" ref="K55">J55*E55</f>
        <v>11120</v>
      </c>
      <c r="L55" s="7" t="s">
        <v>12</v>
      </c>
    </row>
    <row r="56" spans="1:12" ht="18.600000000000001" customHeight="1">
      <c r="A56" s="7" t="s">
        <v>32</v>
      </c>
      <c r="B56" s="7" t="s">
        <v>14</v>
      </c>
      <c r="C56" s="8">
        <v>20</v>
      </c>
      <c r="D56" s="8">
        <v>20</v>
      </c>
      <c r="E56" s="3">
        <f t="array" ref="E56">C56+D56</f>
        <v>40</v>
      </c>
      <c r="F56" s="2"/>
      <c r="G56" s="2"/>
      <c r="H56" s="4">
        <f t="array" ref="H56">J56/2.6</f>
        <v>53.46153846153846</v>
      </c>
      <c r="I56" s="4">
        <f t="array" ref="I56">H56*E56</f>
        <v>2138.4615384615386</v>
      </c>
      <c r="J56" s="4">
        <v>139</v>
      </c>
      <c r="K56" s="4">
        <f t="array" ref="K56">J56*E56</f>
        <v>5560</v>
      </c>
      <c r="L56" s="7" t="s">
        <v>12</v>
      </c>
    </row>
    <row r="57" spans="1:12" ht="18.600000000000001" customHeight="1">
      <c r="A57" s="7" t="s">
        <v>32</v>
      </c>
      <c r="B57" s="7" t="s">
        <v>24</v>
      </c>
      <c r="C57" s="8">
        <v>20</v>
      </c>
      <c r="D57" s="8">
        <v>20</v>
      </c>
      <c r="E57" s="3">
        <f t="array" ref="E57">C57+D57</f>
        <v>40</v>
      </c>
      <c r="F57" s="2"/>
      <c r="G57" s="2"/>
      <c r="H57" s="4">
        <f t="array" ref="H57">J57/2.6</f>
        <v>53.46153846153846</v>
      </c>
      <c r="I57" s="4">
        <f t="array" ref="I57">H57*E57</f>
        <v>2138.4615384615386</v>
      </c>
      <c r="J57" s="4">
        <v>139</v>
      </c>
      <c r="K57" s="4">
        <f t="array" ref="K57">J57*E57</f>
        <v>5560</v>
      </c>
      <c r="L57" s="7" t="s">
        <v>12</v>
      </c>
    </row>
    <row r="58" spans="1:12" ht="159" customHeight="1">
      <c r="A58" s="2"/>
      <c r="B58" s="2"/>
      <c r="C58" s="2"/>
      <c r="D58" s="2"/>
      <c r="E58" s="3"/>
      <c r="F58" s="2"/>
      <c r="G58" s="2"/>
      <c r="H58" s="4">
        <f t="array" ref="H58">J58/2.5</f>
        <v>0</v>
      </c>
      <c r="I58" s="4">
        <f t="array" ref="I58">H58*E58</f>
        <v>0</v>
      </c>
      <c r="J58" s="4"/>
      <c r="K58" s="4">
        <f t="array" ref="K58">J58*E58</f>
        <v>0</v>
      </c>
      <c r="L58" s="2"/>
    </row>
    <row r="59" spans="1:12" ht="18.600000000000001" customHeight="1">
      <c r="A59" s="7" t="s">
        <v>33</v>
      </c>
      <c r="B59" s="7" t="s">
        <v>19</v>
      </c>
      <c r="C59" s="8">
        <v>40</v>
      </c>
      <c r="D59" s="8">
        <v>40</v>
      </c>
      <c r="E59" s="3">
        <f t="array" ref="E59">C59+D59</f>
        <v>80</v>
      </c>
      <c r="F59" s="2"/>
      <c r="G59" s="2"/>
      <c r="H59" s="4">
        <f t="array" ref="H59">J59/2.6</f>
        <v>38.076923076923073</v>
      </c>
      <c r="I59" s="4">
        <f t="array" ref="I59">H59*E59</f>
        <v>3046.1538461538457</v>
      </c>
      <c r="J59" s="4">
        <v>99</v>
      </c>
      <c r="K59" s="4">
        <f t="array" ref="K59">J59*E59</f>
        <v>7920</v>
      </c>
      <c r="L59" s="7" t="s">
        <v>34</v>
      </c>
    </row>
    <row r="60" spans="1:12" ht="18.600000000000001" customHeight="1">
      <c r="A60" s="7" t="s">
        <v>33</v>
      </c>
      <c r="B60" s="7" t="s">
        <v>18</v>
      </c>
      <c r="C60" s="8">
        <v>46</v>
      </c>
      <c r="D60" s="8">
        <v>46</v>
      </c>
      <c r="E60" s="3">
        <f t="array" ref="E60">C60+D60</f>
        <v>92</v>
      </c>
      <c r="F60" s="2"/>
      <c r="G60" s="2"/>
      <c r="H60" s="4">
        <f t="array" ref="H60">J60/2.6</f>
        <v>38.076923076923073</v>
      </c>
      <c r="I60" s="4">
        <f t="array" ref="I60">H60*E60</f>
        <v>3503.0769230769229</v>
      </c>
      <c r="J60" s="4">
        <v>99</v>
      </c>
      <c r="K60" s="4">
        <f t="array" ref="K60">J60*E60</f>
        <v>9108</v>
      </c>
      <c r="L60" s="7" t="s">
        <v>34</v>
      </c>
    </row>
    <row r="61" spans="1:12" ht="18.600000000000001" customHeight="1">
      <c r="A61" s="7" t="s">
        <v>33</v>
      </c>
      <c r="B61" s="7" t="s">
        <v>17</v>
      </c>
      <c r="C61" s="8">
        <v>24</v>
      </c>
      <c r="D61" s="8">
        <v>24</v>
      </c>
      <c r="E61" s="3">
        <f t="array" ref="E61">C61+D61</f>
        <v>48</v>
      </c>
      <c r="F61" s="2"/>
      <c r="G61" s="2"/>
      <c r="H61" s="4">
        <f t="array" ref="H61">J61/2.6</f>
        <v>38.076923076923073</v>
      </c>
      <c r="I61" s="4">
        <f t="array" ref="I61">H61*E61</f>
        <v>1827.6923076923076</v>
      </c>
      <c r="J61" s="4">
        <v>99</v>
      </c>
      <c r="K61" s="4">
        <f t="array" ref="K61">J61*E61</f>
        <v>4752</v>
      </c>
      <c r="L61" s="7" t="s">
        <v>34</v>
      </c>
    </row>
    <row r="62" spans="1:12" ht="159" customHeight="1">
      <c r="A62" s="2"/>
      <c r="B62" s="2"/>
      <c r="C62" s="2"/>
      <c r="D62" s="2"/>
      <c r="E62" s="3"/>
      <c r="F62" s="2"/>
      <c r="G62" s="2"/>
      <c r="H62" s="4">
        <f t="array" ref="H62">J62/2.5</f>
        <v>0</v>
      </c>
      <c r="I62" s="4">
        <f t="array" ref="I62">H62*E62</f>
        <v>0</v>
      </c>
      <c r="J62" s="4"/>
      <c r="K62" s="4">
        <f t="array" ref="K62">J62*E62</f>
        <v>0</v>
      </c>
      <c r="L62" s="2"/>
    </row>
    <row r="63" spans="1:12" ht="18.600000000000001" customHeight="1">
      <c r="A63" s="7" t="s">
        <v>35</v>
      </c>
      <c r="B63" s="7" t="s">
        <v>19</v>
      </c>
      <c r="C63" s="8">
        <v>40</v>
      </c>
      <c r="D63" s="8">
        <v>40</v>
      </c>
      <c r="E63" s="3">
        <f t="array" ref="E63">C63+D63</f>
        <v>80</v>
      </c>
      <c r="F63" s="2"/>
      <c r="G63" s="2"/>
      <c r="H63" s="4">
        <f t="array" ref="H63">J63/2.6</f>
        <v>26.538461538461537</v>
      </c>
      <c r="I63" s="4">
        <f t="array" ref="I63">H63*E63</f>
        <v>2123.0769230769229</v>
      </c>
      <c r="J63" s="4">
        <v>69</v>
      </c>
      <c r="K63" s="4">
        <f t="array" ref="K63">J63*E63</f>
        <v>5520</v>
      </c>
      <c r="L63" s="7" t="s">
        <v>34</v>
      </c>
    </row>
    <row r="64" spans="1:12" ht="18.600000000000001" customHeight="1">
      <c r="A64" s="7" t="s">
        <v>35</v>
      </c>
      <c r="B64" s="7" t="s">
        <v>18</v>
      </c>
      <c r="C64" s="8">
        <v>46</v>
      </c>
      <c r="D64" s="8">
        <v>46</v>
      </c>
      <c r="E64" s="3">
        <f t="array" ref="E64">C64+D64</f>
        <v>92</v>
      </c>
      <c r="F64" s="2"/>
      <c r="G64" s="2"/>
      <c r="H64" s="4">
        <f t="array" ref="H64">J64/2.6</f>
        <v>26.538461538461537</v>
      </c>
      <c r="I64" s="4">
        <f t="array" ref="I64">H64*E64</f>
        <v>2441.5384615384614</v>
      </c>
      <c r="J64" s="4">
        <v>69</v>
      </c>
      <c r="K64" s="4">
        <f t="array" ref="K64">J64*E64</f>
        <v>6348</v>
      </c>
      <c r="L64" s="7" t="s">
        <v>34</v>
      </c>
    </row>
    <row r="65" spans="1:12" ht="18.600000000000001" customHeight="1">
      <c r="A65" s="7" t="s">
        <v>35</v>
      </c>
      <c r="B65" s="7" t="s">
        <v>17</v>
      </c>
      <c r="C65" s="8">
        <v>24</v>
      </c>
      <c r="D65" s="8">
        <v>24</v>
      </c>
      <c r="E65" s="3">
        <f t="array" ref="E65">C65+D65</f>
        <v>48</v>
      </c>
      <c r="F65" s="2"/>
      <c r="G65" s="2"/>
      <c r="H65" s="4">
        <f t="array" ref="H65">J65/2.6</f>
        <v>26.538461538461537</v>
      </c>
      <c r="I65" s="4">
        <f t="array" ref="I65">H65*E65</f>
        <v>1273.8461538461538</v>
      </c>
      <c r="J65" s="4">
        <v>69</v>
      </c>
      <c r="K65" s="4">
        <f t="array" ref="K65">J65*E65</f>
        <v>3312</v>
      </c>
      <c r="L65" s="7" t="s">
        <v>34</v>
      </c>
    </row>
    <row r="66" spans="1:12" ht="159" customHeight="1">
      <c r="A66" s="2"/>
      <c r="B66" s="2"/>
      <c r="C66" s="2"/>
      <c r="D66" s="2"/>
      <c r="E66" s="3"/>
      <c r="F66" s="2"/>
      <c r="G66" s="2"/>
      <c r="H66" s="4">
        <f t="array" ref="H66">J66/2.5</f>
        <v>0</v>
      </c>
      <c r="I66" s="4">
        <f t="array" ref="I66">H66*E66</f>
        <v>0</v>
      </c>
      <c r="J66" s="4"/>
      <c r="K66" s="4">
        <f t="array" ref="K66">J66*E66</f>
        <v>0</v>
      </c>
      <c r="L66" s="2"/>
    </row>
    <row r="67" spans="1:12" ht="18.600000000000001" customHeight="1">
      <c r="A67" s="7" t="s">
        <v>36</v>
      </c>
      <c r="B67" s="7" t="s">
        <v>11</v>
      </c>
      <c r="C67" s="8">
        <v>40</v>
      </c>
      <c r="D67" s="8">
        <v>40</v>
      </c>
      <c r="E67" s="3">
        <f t="array" ref="E67">C67+D67</f>
        <v>80</v>
      </c>
      <c r="F67" s="2"/>
      <c r="G67" s="2"/>
      <c r="H67" s="4">
        <f t="array" ref="H67">J67/2.6</f>
        <v>34.230769230769226</v>
      </c>
      <c r="I67" s="4">
        <f t="array" ref="I67">H67*E67</f>
        <v>2738.4615384615381</v>
      </c>
      <c r="J67" s="4">
        <v>89</v>
      </c>
      <c r="K67" s="4">
        <f t="array" ref="K67">J67*E67</f>
        <v>7120</v>
      </c>
      <c r="L67" s="7" t="s">
        <v>12</v>
      </c>
    </row>
    <row r="68" spans="1:12" ht="18.600000000000001" customHeight="1">
      <c r="A68" s="7" t="s">
        <v>36</v>
      </c>
      <c r="B68" s="7" t="s">
        <v>23</v>
      </c>
      <c r="C68" s="8">
        <v>40</v>
      </c>
      <c r="D68" s="8">
        <v>40</v>
      </c>
      <c r="E68" s="3">
        <f t="array" ref="E68">C68+D68</f>
        <v>80</v>
      </c>
      <c r="F68" s="2"/>
      <c r="G68" s="2"/>
      <c r="H68" s="4">
        <f t="array" ref="H68">J68/2.6</f>
        <v>34.230769230769226</v>
      </c>
      <c r="I68" s="4">
        <f t="array" ref="I68">H68*E68</f>
        <v>2738.4615384615381</v>
      </c>
      <c r="J68" s="4">
        <v>89</v>
      </c>
      <c r="K68" s="4">
        <f t="array" ref="K68">J68*E68</f>
        <v>7120</v>
      </c>
      <c r="L68" s="7" t="s">
        <v>12</v>
      </c>
    </row>
    <row r="69" spans="1:12" ht="18.600000000000001" customHeight="1">
      <c r="A69" s="7" t="s">
        <v>36</v>
      </c>
      <c r="B69" s="7" t="s">
        <v>14</v>
      </c>
      <c r="C69" s="8">
        <v>20</v>
      </c>
      <c r="D69" s="8">
        <v>20</v>
      </c>
      <c r="E69" s="3">
        <f t="array" ref="E69">C69+D69</f>
        <v>40</v>
      </c>
      <c r="F69" s="2"/>
      <c r="G69" s="2"/>
      <c r="H69" s="4">
        <f t="array" ref="H69">J69/2.6</f>
        <v>34.230769230769226</v>
      </c>
      <c r="I69" s="4">
        <f t="array" ref="I69">H69*E69</f>
        <v>1369.2307692307691</v>
      </c>
      <c r="J69" s="4">
        <v>89</v>
      </c>
      <c r="K69" s="4">
        <f t="array" ref="K69">J69*E69</f>
        <v>3560</v>
      </c>
      <c r="L69" s="7" t="s">
        <v>12</v>
      </c>
    </row>
    <row r="70" spans="1:12" ht="18.600000000000001" customHeight="1">
      <c r="A70" s="7" t="s">
        <v>36</v>
      </c>
      <c r="B70" s="7" t="s">
        <v>24</v>
      </c>
      <c r="C70" s="8">
        <v>20</v>
      </c>
      <c r="D70" s="8">
        <v>20</v>
      </c>
      <c r="E70" s="3">
        <f t="array" ref="E70">C70+D70</f>
        <v>40</v>
      </c>
      <c r="F70" s="2"/>
      <c r="G70" s="2"/>
      <c r="H70" s="4">
        <f t="array" ref="H70">J70/2.6</f>
        <v>34.230769230769226</v>
      </c>
      <c r="I70" s="4">
        <f t="array" ref="I70">H70*E70</f>
        <v>1369.2307692307691</v>
      </c>
      <c r="J70" s="4">
        <v>89</v>
      </c>
      <c r="K70" s="4">
        <f t="array" ref="K70">J70*E70</f>
        <v>3560</v>
      </c>
      <c r="L70" s="7" t="s">
        <v>12</v>
      </c>
    </row>
    <row r="71" spans="1:12" ht="159" customHeight="1">
      <c r="A71" s="2"/>
      <c r="B71" s="2"/>
      <c r="C71" s="2"/>
      <c r="D71" s="2"/>
      <c r="E71" s="3"/>
      <c r="F71" s="2"/>
      <c r="G71" s="2"/>
      <c r="H71" s="4">
        <f t="array" ref="H71">J71/2.5</f>
        <v>0</v>
      </c>
      <c r="I71" s="4">
        <f t="array" ref="I71">H71*E71</f>
        <v>0</v>
      </c>
      <c r="J71" s="4"/>
      <c r="K71" s="4">
        <f t="array" ref="K71">J71*E71</f>
        <v>0</v>
      </c>
      <c r="L71" s="2"/>
    </row>
    <row r="72" spans="1:12" ht="18.600000000000001" customHeight="1">
      <c r="A72" s="7" t="s">
        <v>37</v>
      </c>
      <c r="B72" s="7" t="s">
        <v>19</v>
      </c>
      <c r="C72" s="8">
        <v>10</v>
      </c>
      <c r="D72" s="8">
        <v>10</v>
      </c>
      <c r="E72" s="3">
        <f t="array" ref="E72">C72+D72</f>
        <v>20</v>
      </c>
      <c r="F72" s="2"/>
      <c r="G72" s="2"/>
      <c r="H72" s="4">
        <f t="array" ref="H72">J72/2.6</f>
        <v>38.076923076923073</v>
      </c>
      <c r="I72" s="4">
        <f t="array" ref="I72">H72*E72</f>
        <v>761.53846153846143</v>
      </c>
      <c r="J72" s="4">
        <v>99</v>
      </c>
      <c r="K72" s="4">
        <f t="array" ref="K72">J72*E72</f>
        <v>1980</v>
      </c>
      <c r="L72" s="7" t="s">
        <v>12</v>
      </c>
    </row>
    <row r="73" spans="1:12" ht="18.600000000000001" customHeight="1">
      <c r="A73" s="7" t="s">
        <v>37</v>
      </c>
      <c r="B73" s="7" t="s">
        <v>18</v>
      </c>
      <c r="C73" s="8">
        <v>10</v>
      </c>
      <c r="D73" s="8">
        <v>10</v>
      </c>
      <c r="E73" s="3">
        <f t="array" ref="E73">C73+D73</f>
        <v>20</v>
      </c>
      <c r="F73" s="2"/>
      <c r="G73" s="2"/>
      <c r="H73" s="4">
        <f t="array" ref="H73">J73/2.6</f>
        <v>38.076923076923073</v>
      </c>
      <c r="I73" s="4">
        <f t="array" ref="I73">H73*E73</f>
        <v>761.53846153846143</v>
      </c>
      <c r="J73" s="4">
        <v>99</v>
      </c>
      <c r="K73" s="4">
        <f t="array" ref="K73">J73*E73</f>
        <v>1980</v>
      </c>
      <c r="L73" s="7" t="s">
        <v>12</v>
      </c>
    </row>
    <row r="74" spans="1:12" ht="18.600000000000001" customHeight="1">
      <c r="A74" s="7" t="s">
        <v>37</v>
      </c>
      <c r="B74" s="7" t="s">
        <v>17</v>
      </c>
      <c r="C74" s="8">
        <v>5</v>
      </c>
      <c r="D74" s="8">
        <v>5</v>
      </c>
      <c r="E74" s="3">
        <f t="array" ref="E74">C74+D74</f>
        <v>10</v>
      </c>
      <c r="F74" s="2"/>
      <c r="G74" s="2"/>
      <c r="H74" s="4">
        <f t="array" ref="H74">J74/2.6</f>
        <v>38.076923076923073</v>
      </c>
      <c r="I74" s="4">
        <f t="array" ref="I74">H74*E74</f>
        <v>380.76923076923072</v>
      </c>
      <c r="J74" s="4">
        <v>99</v>
      </c>
      <c r="K74" s="4">
        <f t="array" ref="K74">J74*E74</f>
        <v>990</v>
      </c>
      <c r="L74" s="7" t="s">
        <v>12</v>
      </c>
    </row>
    <row r="75" spans="1:12" ht="18.600000000000001" customHeight="1">
      <c r="A75" s="7" t="s">
        <v>37</v>
      </c>
      <c r="B75" s="7" t="s">
        <v>38</v>
      </c>
      <c r="C75" s="8">
        <v>5</v>
      </c>
      <c r="D75" s="8">
        <v>5</v>
      </c>
      <c r="E75" s="3">
        <f t="array" ref="E75">C75+D75</f>
        <v>10</v>
      </c>
      <c r="F75" s="2"/>
      <c r="G75" s="2"/>
      <c r="H75" s="4">
        <f t="array" ref="H75">J75/2.6</f>
        <v>38.076923076923073</v>
      </c>
      <c r="I75" s="4">
        <f t="array" ref="I75">H75*E75</f>
        <v>380.76923076923072</v>
      </c>
      <c r="J75" s="4">
        <v>99</v>
      </c>
      <c r="K75" s="4">
        <f t="array" ref="K75">J75*E75</f>
        <v>990</v>
      </c>
      <c r="L75" s="7" t="s">
        <v>12</v>
      </c>
    </row>
    <row r="76" spans="1:12" ht="159" customHeight="1">
      <c r="A76" s="2"/>
      <c r="B76" s="2"/>
      <c r="C76" s="2"/>
      <c r="D76" s="2"/>
      <c r="E76" s="3"/>
      <c r="F76" s="2"/>
      <c r="G76" s="2"/>
      <c r="H76" s="4">
        <f t="array" ref="H76">J76/2.5</f>
        <v>0</v>
      </c>
      <c r="I76" s="4">
        <f t="array" ref="I76">H76*E76</f>
        <v>0</v>
      </c>
      <c r="J76" s="4"/>
      <c r="K76" s="4">
        <f t="array" ref="K76">J76*E76</f>
        <v>0</v>
      </c>
      <c r="L76" s="2"/>
    </row>
    <row r="77" spans="1:12" ht="18.600000000000001" customHeight="1">
      <c r="A77" s="7" t="s">
        <v>39</v>
      </c>
      <c r="B77" s="7" t="s">
        <v>11</v>
      </c>
      <c r="C77" s="8">
        <v>12</v>
      </c>
      <c r="D77" s="8">
        <v>12</v>
      </c>
      <c r="E77" s="3">
        <f t="array" ref="E77">C77+D77</f>
        <v>24</v>
      </c>
      <c r="F77" s="2"/>
      <c r="G77" s="2"/>
      <c r="H77" s="4">
        <f t="array" ref="H77">J77/2.6</f>
        <v>34.230769230769226</v>
      </c>
      <c r="I77" s="4">
        <f t="array" ref="I77">H77*E77</f>
        <v>821.53846153846143</v>
      </c>
      <c r="J77" s="4">
        <v>89</v>
      </c>
      <c r="K77" s="4">
        <f t="array" ref="K77">J77*E77</f>
        <v>2136</v>
      </c>
      <c r="L77" s="7" t="s">
        <v>12</v>
      </c>
    </row>
    <row r="78" spans="1:12" ht="18.600000000000001" customHeight="1">
      <c r="A78" s="7" t="s">
        <v>39</v>
      </c>
      <c r="B78" s="7" t="s">
        <v>40</v>
      </c>
      <c r="C78" s="8">
        <v>12</v>
      </c>
      <c r="D78" s="8">
        <v>12</v>
      </c>
      <c r="E78" s="3">
        <f t="array" ref="E78">C78+D78</f>
        <v>24</v>
      </c>
      <c r="F78" s="2"/>
      <c r="G78" s="2"/>
      <c r="H78" s="4">
        <f t="array" ref="H78">J78/2.6</f>
        <v>34.230769230769226</v>
      </c>
      <c r="I78" s="4">
        <f t="array" ref="I78">H78*E78</f>
        <v>821.53846153846143</v>
      </c>
      <c r="J78" s="4">
        <v>89</v>
      </c>
      <c r="K78" s="4">
        <f t="array" ref="K78">J78*E78</f>
        <v>2136</v>
      </c>
      <c r="L78" s="7" t="s">
        <v>12</v>
      </c>
    </row>
    <row r="79" spans="1:12" ht="18.600000000000001" customHeight="1">
      <c r="A79" s="7" t="s">
        <v>39</v>
      </c>
      <c r="B79" s="7" t="s">
        <v>14</v>
      </c>
      <c r="C79" s="8">
        <v>6</v>
      </c>
      <c r="D79" s="8">
        <v>6</v>
      </c>
      <c r="E79" s="3">
        <f t="array" ref="E79">C79+D79</f>
        <v>12</v>
      </c>
      <c r="F79" s="2"/>
      <c r="G79" s="2"/>
      <c r="H79" s="4">
        <f t="array" ref="H79">J79/2.6</f>
        <v>34.230769230769226</v>
      </c>
      <c r="I79" s="4">
        <f t="array" ref="I79">H79*E79</f>
        <v>410.76923076923072</v>
      </c>
      <c r="J79" s="4">
        <v>89</v>
      </c>
      <c r="K79" s="4">
        <f t="array" ref="K79">J79*E79</f>
        <v>1068</v>
      </c>
      <c r="L79" s="7" t="s">
        <v>12</v>
      </c>
    </row>
    <row r="80" spans="1:12" ht="18.600000000000001" customHeight="1">
      <c r="A80" s="7" t="s">
        <v>39</v>
      </c>
      <c r="B80" s="7" t="s">
        <v>20</v>
      </c>
      <c r="C80" s="8">
        <v>6</v>
      </c>
      <c r="D80" s="8">
        <v>6</v>
      </c>
      <c r="E80" s="3">
        <f t="array" ref="E80">C80+D80</f>
        <v>12</v>
      </c>
      <c r="F80" s="2"/>
      <c r="G80" s="2"/>
      <c r="H80" s="4">
        <f t="array" ref="H80">J80/2.6</f>
        <v>34.230769230769226</v>
      </c>
      <c r="I80" s="4">
        <f t="array" ref="I80">H80*E80</f>
        <v>410.76923076923072</v>
      </c>
      <c r="J80" s="4">
        <v>89</v>
      </c>
      <c r="K80" s="4">
        <f t="array" ref="K80">J80*E80</f>
        <v>1068</v>
      </c>
      <c r="L80" s="7" t="s">
        <v>12</v>
      </c>
    </row>
    <row r="81" spans="1:12" ht="159" customHeight="1">
      <c r="A81" s="2"/>
      <c r="B81" s="2"/>
      <c r="C81" s="2"/>
      <c r="D81" s="2"/>
      <c r="E81" s="3"/>
      <c r="F81" s="2"/>
      <c r="G81" s="2"/>
      <c r="H81" s="4">
        <f t="array" ref="H81">J81/2.5</f>
        <v>0</v>
      </c>
      <c r="I81" s="4">
        <f t="array" ref="I81">H81*E81</f>
        <v>0</v>
      </c>
      <c r="J81" s="4"/>
      <c r="K81" s="4">
        <f t="array" ref="K81">J81*E81</f>
        <v>0</v>
      </c>
      <c r="L81" s="2"/>
    </row>
    <row r="82" spans="1:12" ht="18.600000000000001" customHeight="1">
      <c r="A82" s="7" t="s">
        <v>41</v>
      </c>
      <c r="B82" s="7" t="s">
        <v>11</v>
      </c>
      <c r="C82" s="8">
        <v>20</v>
      </c>
      <c r="D82" s="8">
        <v>20</v>
      </c>
      <c r="E82" s="3">
        <f t="array" ref="E82">C82+D82</f>
        <v>40</v>
      </c>
      <c r="F82" s="2"/>
      <c r="G82" s="2"/>
      <c r="H82" s="4">
        <f t="array" ref="H82">J82/2.6</f>
        <v>57.307692307692307</v>
      </c>
      <c r="I82" s="4">
        <f t="array" ref="I82">H82*E82</f>
        <v>2292.3076923076924</v>
      </c>
      <c r="J82" s="4">
        <v>149</v>
      </c>
      <c r="K82" s="4">
        <f t="array" ref="K82">J82*E82</f>
        <v>5960</v>
      </c>
      <c r="L82" s="7" t="s">
        <v>12</v>
      </c>
    </row>
    <row r="83" spans="1:12" ht="18.600000000000001" customHeight="1">
      <c r="A83" s="7" t="s">
        <v>41</v>
      </c>
      <c r="B83" s="7" t="s">
        <v>23</v>
      </c>
      <c r="C83" s="8">
        <v>20</v>
      </c>
      <c r="D83" s="8">
        <v>20</v>
      </c>
      <c r="E83" s="3">
        <f t="array" ref="E83">C83+D83</f>
        <v>40</v>
      </c>
      <c r="F83" s="2"/>
      <c r="G83" s="2"/>
      <c r="H83" s="4">
        <f t="array" ref="H83">J83/2.6</f>
        <v>57.307692307692307</v>
      </c>
      <c r="I83" s="4">
        <f t="array" ref="I83">H83*E83</f>
        <v>2292.3076923076924</v>
      </c>
      <c r="J83" s="4">
        <v>149</v>
      </c>
      <c r="K83" s="4">
        <f t="array" ref="K83">J83*E83</f>
        <v>5960</v>
      </c>
      <c r="L83" s="7" t="s">
        <v>12</v>
      </c>
    </row>
    <row r="84" spans="1:12" ht="18.600000000000001" customHeight="1">
      <c r="A84" s="7" t="s">
        <v>41</v>
      </c>
      <c r="B84" s="7" t="s">
        <v>14</v>
      </c>
      <c r="C84" s="8">
        <v>10</v>
      </c>
      <c r="D84" s="8">
        <v>10</v>
      </c>
      <c r="E84" s="3">
        <f t="array" ref="E84">C84+D84</f>
        <v>20</v>
      </c>
      <c r="F84" s="2"/>
      <c r="G84" s="2"/>
      <c r="H84" s="4">
        <f t="array" ref="H84">J84/2.6</f>
        <v>57.307692307692307</v>
      </c>
      <c r="I84" s="4">
        <f t="array" ref="I84">H84*E84</f>
        <v>1146.1538461538462</v>
      </c>
      <c r="J84" s="4">
        <v>149</v>
      </c>
      <c r="K84" s="4">
        <f t="array" ref="K84">J84*E84</f>
        <v>2980</v>
      </c>
      <c r="L84" s="7" t="s">
        <v>12</v>
      </c>
    </row>
    <row r="85" spans="1:12" ht="18.600000000000001" customHeight="1">
      <c r="A85" s="7" t="s">
        <v>41</v>
      </c>
      <c r="B85" s="7" t="s">
        <v>15</v>
      </c>
      <c r="C85" s="8">
        <v>10</v>
      </c>
      <c r="D85" s="8">
        <v>10</v>
      </c>
      <c r="E85" s="3">
        <f t="array" ref="E85">C85+D85</f>
        <v>20</v>
      </c>
      <c r="F85" s="2"/>
      <c r="G85" s="2"/>
      <c r="H85" s="4">
        <f t="array" ref="H85">J85/2.6</f>
        <v>57.307692307692307</v>
      </c>
      <c r="I85" s="4">
        <f t="array" ref="I85">H85*E85</f>
        <v>1146.1538461538462</v>
      </c>
      <c r="J85" s="4">
        <v>149</v>
      </c>
      <c r="K85" s="4">
        <f t="array" ref="K85">J85*E85</f>
        <v>2980</v>
      </c>
      <c r="L85" s="7" t="s">
        <v>12</v>
      </c>
    </row>
    <row r="86" spans="1:12" ht="159" customHeight="1">
      <c r="A86" s="2"/>
      <c r="B86" s="2"/>
      <c r="C86" s="2"/>
      <c r="D86" s="2"/>
      <c r="E86" s="3"/>
      <c r="F86" s="2"/>
      <c r="G86" s="2"/>
      <c r="H86" s="4">
        <f t="array" ref="H86">J86/2.5</f>
        <v>0</v>
      </c>
      <c r="I86" s="4">
        <f t="array" ref="I86">H86*E86</f>
        <v>0</v>
      </c>
      <c r="J86" s="4"/>
      <c r="K86" s="4">
        <f t="array" ref="K86">J86*E86</f>
        <v>0</v>
      </c>
      <c r="L86" s="2"/>
    </row>
    <row r="87" spans="1:12" ht="18.600000000000001" customHeight="1">
      <c r="A87" s="7" t="s">
        <v>42</v>
      </c>
      <c r="B87" s="7" t="s">
        <v>18</v>
      </c>
      <c r="C87" s="8">
        <v>40</v>
      </c>
      <c r="D87" s="8">
        <v>40</v>
      </c>
      <c r="E87" s="3">
        <f t="array" ref="E87">C87+D87</f>
        <v>80</v>
      </c>
      <c r="F87" s="2"/>
      <c r="G87" s="2"/>
      <c r="H87" s="4">
        <f t="array" ref="H87">J87/2.6</f>
        <v>57.307692307692307</v>
      </c>
      <c r="I87" s="4">
        <f t="array" ref="I87">H87*E87</f>
        <v>4584.6153846153848</v>
      </c>
      <c r="J87" s="4">
        <v>149</v>
      </c>
      <c r="K87" s="4">
        <f t="array" ref="K87">J87*E87</f>
        <v>11920</v>
      </c>
      <c r="L87" s="7" t="s">
        <v>12</v>
      </c>
    </row>
    <row r="88" spans="1:12" ht="18.600000000000001" customHeight="1">
      <c r="A88" s="7" t="s">
        <v>42</v>
      </c>
      <c r="B88" s="7" t="s">
        <v>19</v>
      </c>
      <c r="C88" s="8">
        <v>40</v>
      </c>
      <c r="D88" s="8">
        <v>40</v>
      </c>
      <c r="E88" s="3">
        <f t="array" ref="E88">C88+D88</f>
        <v>80</v>
      </c>
      <c r="F88" s="2"/>
      <c r="G88" s="2"/>
      <c r="H88" s="4">
        <f t="array" ref="H88">J88/2.6</f>
        <v>57.307692307692307</v>
      </c>
      <c r="I88" s="4">
        <f t="array" ref="I88">H88*E88</f>
        <v>4584.6153846153848</v>
      </c>
      <c r="J88" s="4">
        <v>149</v>
      </c>
      <c r="K88" s="4">
        <f t="array" ref="K88">J88*E88</f>
        <v>11920</v>
      </c>
      <c r="L88" s="7" t="s">
        <v>12</v>
      </c>
    </row>
    <row r="89" spans="1:12" ht="18.600000000000001" customHeight="1">
      <c r="A89" s="7" t="s">
        <v>42</v>
      </c>
      <c r="B89" s="7" t="s">
        <v>43</v>
      </c>
      <c r="C89" s="8">
        <v>20</v>
      </c>
      <c r="D89" s="8">
        <v>20</v>
      </c>
      <c r="E89" s="3">
        <f t="array" ref="E89">C89+D89</f>
        <v>40</v>
      </c>
      <c r="F89" s="2"/>
      <c r="G89" s="2"/>
      <c r="H89" s="4">
        <f t="array" ref="H89">J89/2.6</f>
        <v>57.307692307692307</v>
      </c>
      <c r="I89" s="4">
        <f t="array" ref="I89">H89*E89</f>
        <v>2292.3076923076924</v>
      </c>
      <c r="J89" s="4">
        <v>149</v>
      </c>
      <c r="K89" s="4">
        <f t="array" ref="K89">J89*E89</f>
        <v>5960</v>
      </c>
      <c r="L89" s="7" t="s">
        <v>12</v>
      </c>
    </row>
    <row r="90" spans="1:12" ht="18.600000000000001" customHeight="1">
      <c r="A90" s="7" t="s">
        <v>42</v>
      </c>
      <c r="B90" s="7" t="s">
        <v>44</v>
      </c>
      <c r="C90" s="8">
        <v>20</v>
      </c>
      <c r="D90" s="8">
        <v>20</v>
      </c>
      <c r="E90" s="3">
        <f t="array" ref="E90">C90+D90</f>
        <v>40</v>
      </c>
      <c r="F90" s="2"/>
      <c r="G90" s="2"/>
      <c r="H90" s="4">
        <f t="array" ref="H90">J90/2.6</f>
        <v>57.307692307692307</v>
      </c>
      <c r="I90" s="4">
        <f t="array" ref="I90">H90*E90</f>
        <v>2292.3076923076924</v>
      </c>
      <c r="J90" s="4">
        <v>149</v>
      </c>
      <c r="K90" s="4">
        <f t="array" ref="K90">J90*E90</f>
        <v>5960</v>
      </c>
      <c r="L90" s="7" t="s">
        <v>12</v>
      </c>
    </row>
    <row r="91" spans="1:12" ht="159" customHeight="1">
      <c r="A91" s="2"/>
      <c r="B91" s="2"/>
      <c r="C91" s="2"/>
      <c r="D91" s="2"/>
      <c r="E91" s="3"/>
      <c r="F91" s="2"/>
      <c r="G91" s="2"/>
      <c r="H91" s="4">
        <f t="array" ref="H91">J91/2.5</f>
        <v>0</v>
      </c>
      <c r="I91" s="4">
        <f t="array" ref="I91">H91*E91</f>
        <v>0</v>
      </c>
      <c r="J91" s="4"/>
      <c r="K91" s="4">
        <f t="array" ref="K91">J91*E91</f>
        <v>0</v>
      </c>
      <c r="L91" s="2"/>
    </row>
    <row r="92" spans="1:12" ht="18.600000000000001" customHeight="1">
      <c r="A92" s="7" t="s">
        <v>45</v>
      </c>
      <c r="B92" s="7" t="s">
        <v>40</v>
      </c>
      <c r="C92" s="8">
        <v>42</v>
      </c>
      <c r="D92" s="8">
        <v>42</v>
      </c>
      <c r="E92" s="3">
        <f t="array" ref="E92">C92+D92</f>
        <v>84</v>
      </c>
      <c r="F92" s="2"/>
      <c r="G92" s="2"/>
      <c r="H92" s="4">
        <f t="array" ref="H92">J92/2.6</f>
        <v>61.153846153846153</v>
      </c>
      <c r="I92" s="4">
        <f t="array" ref="I92">H92*E92</f>
        <v>5136.9230769230771</v>
      </c>
      <c r="J92" s="4">
        <v>159</v>
      </c>
      <c r="K92" s="4">
        <f t="array" ref="K92">J92*E92</f>
        <v>13356</v>
      </c>
      <c r="L92" s="7" t="s">
        <v>46</v>
      </c>
    </row>
    <row r="93" spans="1:12" ht="18.600000000000001" customHeight="1">
      <c r="A93" s="7" t="s">
        <v>45</v>
      </c>
      <c r="B93" s="7" t="s">
        <v>11</v>
      </c>
      <c r="C93" s="8">
        <v>21</v>
      </c>
      <c r="D93" s="8">
        <v>21</v>
      </c>
      <c r="E93" s="3">
        <f t="array" ref="E93">C93+D93</f>
        <v>42</v>
      </c>
      <c r="F93" s="2"/>
      <c r="G93" s="2"/>
      <c r="H93" s="4">
        <f t="array" ref="H93">J93/2.6</f>
        <v>61.153846153846153</v>
      </c>
      <c r="I93" s="4">
        <f t="array" ref="I93">H93*E93</f>
        <v>2568.4615384615386</v>
      </c>
      <c r="J93" s="4">
        <v>159</v>
      </c>
      <c r="K93" s="4">
        <f t="array" ref="K93">J93*E93</f>
        <v>6678</v>
      </c>
      <c r="L93" s="7" t="s">
        <v>46</v>
      </c>
    </row>
    <row r="94" spans="1:12" ht="18.600000000000001" customHeight="1">
      <c r="A94" s="7" t="s">
        <v>45</v>
      </c>
      <c r="B94" s="7" t="s">
        <v>47</v>
      </c>
      <c r="C94" s="8">
        <v>21</v>
      </c>
      <c r="D94" s="8">
        <v>21</v>
      </c>
      <c r="E94" s="3">
        <f t="array" ref="E94">C94+D94</f>
        <v>42</v>
      </c>
      <c r="F94" s="2"/>
      <c r="G94" s="2"/>
      <c r="H94" s="4">
        <f t="array" ref="H94">J94/2.6</f>
        <v>61.153846153846153</v>
      </c>
      <c r="I94" s="4">
        <f t="array" ref="I94">H94*E94</f>
        <v>2568.4615384615386</v>
      </c>
      <c r="J94" s="4">
        <v>159</v>
      </c>
      <c r="K94" s="4">
        <f t="array" ref="K94">J94*E94</f>
        <v>6678</v>
      </c>
      <c r="L94" s="7" t="s">
        <v>46</v>
      </c>
    </row>
    <row r="95" spans="1:12" ht="18.600000000000001" customHeight="1">
      <c r="A95" s="7" t="s">
        <v>45</v>
      </c>
      <c r="B95" s="7" t="s">
        <v>48</v>
      </c>
      <c r="C95" s="8">
        <v>21</v>
      </c>
      <c r="D95" s="8">
        <v>21</v>
      </c>
      <c r="E95" s="3">
        <f t="array" ref="E95">C95+D95</f>
        <v>42</v>
      </c>
      <c r="F95" s="2"/>
      <c r="G95" s="2"/>
      <c r="H95" s="4">
        <f t="array" ref="H95">J95/2.6</f>
        <v>61.153846153846153</v>
      </c>
      <c r="I95" s="4">
        <f t="array" ref="I95">H95*E95</f>
        <v>2568.4615384615386</v>
      </c>
      <c r="J95" s="4">
        <v>159</v>
      </c>
      <c r="K95" s="4">
        <f t="array" ref="K95">J95*E95</f>
        <v>6678</v>
      </c>
      <c r="L95" s="7" t="s">
        <v>46</v>
      </c>
    </row>
    <row r="96" spans="1:12" ht="159" customHeight="1">
      <c r="A96" s="2"/>
      <c r="B96" s="2"/>
      <c r="C96" s="2"/>
      <c r="D96" s="2"/>
      <c r="E96" s="3"/>
      <c r="F96" s="2"/>
      <c r="G96" s="2"/>
      <c r="H96" s="4">
        <f t="array" ref="H96">J96/2.5</f>
        <v>0</v>
      </c>
      <c r="I96" s="4">
        <f t="array" ref="I96">H96*E96</f>
        <v>0</v>
      </c>
      <c r="J96" s="4"/>
      <c r="K96" s="4">
        <f t="array" ref="K96">J96*E96</f>
        <v>0</v>
      </c>
      <c r="L96" s="2"/>
    </row>
    <row r="97" spans="1:12" ht="18.600000000000001" customHeight="1">
      <c r="A97" s="7" t="s">
        <v>49</v>
      </c>
      <c r="B97" s="7" t="s">
        <v>11</v>
      </c>
      <c r="C97" s="8">
        <v>13</v>
      </c>
      <c r="D97" s="8">
        <v>13</v>
      </c>
      <c r="E97" s="3">
        <f t="array" ref="E97">C97+D97</f>
        <v>26</v>
      </c>
      <c r="F97" s="2"/>
      <c r="G97" s="2"/>
      <c r="H97" s="4">
        <f t="array" ref="H97">J97/2.6</f>
        <v>57.307692307692307</v>
      </c>
      <c r="I97" s="4">
        <f t="array" ref="I97">H97*E97</f>
        <v>1490</v>
      </c>
      <c r="J97" s="4">
        <v>149</v>
      </c>
      <c r="K97" s="4">
        <f t="array" ref="K97">J97*E97</f>
        <v>3874</v>
      </c>
      <c r="L97" s="7" t="s">
        <v>12</v>
      </c>
    </row>
    <row r="98" spans="1:12" ht="18.600000000000001" customHeight="1">
      <c r="A98" s="7" t="s">
        <v>49</v>
      </c>
      <c r="B98" s="7" t="s">
        <v>40</v>
      </c>
      <c r="C98" s="8">
        <v>30</v>
      </c>
      <c r="D98" s="8">
        <v>30</v>
      </c>
      <c r="E98" s="3">
        <f t="array" ref="E98">C98+D98</f>
        <v>60</v>
      </c>
      <c r="F98" s="2"/>
      <c r="G98" s="2"/>
      <c r="H98" s="4">
        <f t="array" ref="H98">J98/2.6</f>
        <v>57.307692307692307</v>
      </c>
      <c r="I98" s="4">
        <f t="array" ref="I98">H98*E98</f>
        <v>3438.4615384615386</v>
      </c>
      <c r="J98" s="4">
        <v>149</v>
      </c>
      <c r="K98" s="4">
        <f t="array" ref="K98">J98*E98</f>
        <v>8940</v>
      </c>
      <c r="L98" s="7" t="s">
        <v>12</v>
      </c>
    </row>
    <row r="99" spans="1:12" ht="18.600000000000001" customHeight="1">
      <c r="A99" s="7" t="s">
        <v>49</v>
      </c>
      <c r="B99" s="7" t="s">
        <v>14</v>
      </c>
      <c r="C99" s="8">
        <v>12</v>
      </c>
      <c r="D99" s="8">
        <v>12</v>
      </c>
      <c r="E99" s="3">
        <f t="array" ref="E99">C99+D99</f>
        <v>24</v>
      </c>
      <c r="F99" s="2"/>
      <c r="G99" s="2"/>
      <c r="H99" s="4">
        <f t="array" ref="H99">J99/2.6</f>
        <v>57.307692307692307</v>
      </c>
      <c r="I99" s="4">
        <f t="array" ref="I99">H99*E99</f>
        <v>1375.3846153846152</v>
      </c>
      <c r="J99" s="4">
        <v>149</v>
      </c>
      <c r="K99" s="4">
        <f t="array" ref="K99">J99*E99</f>
        <v>3576</v>
      </c>
      <c r="L99" s="7" t="s">
        <v>12</v>
      </c>
    </row>
    <row r="100" spans="1:12" ht="159" customHeight="1">
      <c r="A100" s="2"/>
      <c r="B100" s="2"/>
      <c r="C100" s="2"/>
      <c r="D100" s="2"/>
      <c r="E100" s="3"/>
      <c r="F100" s="2"/>
      <c r="G100" s="2"/>
      <c r="H100" s="4">
        <f t="array" ref="H100">J100/2.5</f>
        <v>0</v>
      </c>
      <c r="I100" s="4">
        <f t="array" ref="I100">H100*E100</f>
        <v>0</v>
      </c>
      <c r="J100" s="4"/>
      <c r="K100" s="4">
        <f t="array" ref="K100">J100*E100</f>
        <v>0</v>
      </c>
      <c r="L100" s="2"/>
    </row>
    <row r="101" spans="1:12" ht="18.600000000000001" customHeight="1">
      <c r="A101" s="7" t="s">
        <v>50</v>
      </c>
      <c r="B101" s="7" t="s">
        <v>40</v>
      </c>
      <c r="C101" s="8">
        <v>24</v>
      </c>
      <c r="D101" s="8">
        <v>24</v>
      </c>
      <c r="E101" s="3">
        <f t="array" ref="E101">C101+D101</f>
        <v>48</v>
      </c>
      <c r="F101" s="2"/>
      <c r="G101" s="2"/>
      <c r="H101" s="4">
        <f t="array" ref="H101">J101/2.6</f>
        <v>38.076923076923073</v>
      </c>
      <c r="I101" s="4">
        <f t="array" ref="I101">H101*E101</f>
        <v>1827.6923076923076</v>
      </c>
      <c r="J101" s="4">
        <v>99</v>
      </c>
      <c r="K101" s="4">
        <f t="array" ref="K101">J101*E101</f>
        <v>4752</v>
      </c>
      <c r="L101" s="7" t="s">
        <v>51</v>
      </c>
    </row>
    <row r="102" spans="1:12" ht="18.600000000000001" customHeight="1">
      <c r="A102" s="7" t="s">
        <v>50</v>
      </c>
      <c r="B102" s="7" t="s">
        <v>52</v>
      </c>
      <c r="C102" s="8">
        <v>24</v>
      </c>
      <c r="D102" s="8">
        <v>24</v>
      </c>
      <c r="E102" s="3">
        <f t="array" ref="E102">C102+D102</f>
        <v>48</v>
      </c>
      <c r="F102" s="2"/>
      <c r="G102" s="2"/>
      <c r="H102" s="4">
        <f t="array" ref="H102">J102/2.6</f>
        <v>38.076923076923073</v>
      </c>
      <c r="I102" s="4">
        <f t="array" ref="I102">H102*E102</f>
        <v>1827.6923076923076</v>
      </c>
      <c r="J102" s="4">
        <v>99</v>
      </c>
      <c r="K102" s="4">
        <f t="array" ref="K102">J102*E102</f>
        <v>4752</v>
      </c>
      <c r="L102" s="7" t="s">
        <v>51</v>
      </c>
    </row>
    <row r="103" spans="1:12" ht="18.600000000000001" customHeight="1">
      <c r="A103" s="7" t="s">
        <v>50</v>
      </c>
      <c r="B103" s="7" t="s">
        <v>11</v>
      </c>
      <c r="C103" s="8">
        <v>48</v>
      </c>
      <c r="D103" s="8">
        <v>48</v>
      </c>
      <c r="E103" s="3">
        <f t="array" ref="E103">C103+D103</f>
        <v>96</v>
      </c>
      <c r="F103" s="2"/>
      <c r="G103" s="2"/>
      <c r="H103" s="4">
        <f t="array" ref="H103">J103/2.6</f>
        <v>38.076923076923073</v>
      </c>
      <c r="I103" s="4">
        <f t="array" ref="I103">H103*E103</f>
        <v>3655.3846153846152</v>
      </c>
      <c r="J103" s="4">
        <v>99</v>
      </c>
      <c r="K103" s="4">
        <f t="array" ref="K103">J103*E103</f>
        <v>9504</v>
      </c>
      <c r="L103" s="7" t="s">
        <v>51</v>
      </c>
    </row>
    <row r="104" spans="1:12" ht="159" customHeight="1">
      <c r="A104" s="2"/>
      <c r="B104" s="2"/>
      <c r="C104" s="7" t="s">
        <v>21</v>
      </c>
      <c r="D104" s="2"/>
      <c r="E104" s="3"/>
      <c r="F104" s="2"/>
      <c r="G104" s="2"/>
      <c r="H104" s="4">
        <f t="array" ref="H104">J104/2.5</f>
        <v>0</v>
      </c>
      <c r="I104" s="4">
        <f t="array" ref="I104">H104*E104</f>
        <v>0</v>
      </c>
      <c r="J104" s="4"/>
      <c r="K104" s="4">
        <f t="array" ref="K104">J104*E104</f>
        <v>0</v>
      </c>
      <c r="L104" s="2"/>
    </row>
    <row r="105" spans="1:12" ht="18.600000000000001" customHeight="1">
      <c r="A105" s="7" t="s">
        <v>53</v>
      </c>
      <c r="B105" s="7" t="s">
        <v>40</v>
      </c>
      <c r="C105" s="8">
        <v>48</v>
      </c>
      <c r="D105" s="2"/>
      <c r="E105" s="3">
        <f t="array" ref="E105">C105+D105</f>
        <v>48</v>
      </c>
      <c r="F105" s="2"/>
      <c r="G105" s="2"/>
      <c r="H105" s="4">
        <f t="array" ref="H105">J105/2.6</f>
        <v>49.615384615384613</v>
      </c>
      <c r="I105" s="4">
        <f t="array" ref="I105">H105*E105</f>
        <v>2381.5384615384614</v>
      </c>
      <c r="J105" s="4">
        <v>129</v>
      </c>
      <c r="K105" s="4">
        <f t="array" ref="K105">J105*E105</f>
        <v>6192</v>
      </c>
      <c r="L105" s="7" t="s">
        <v>54</v>
      </c>
    </row>
    <row r="106" spans="1:12" ht="18.600000000000001" customHeight="1">
      <c r="A106" s="7" t="s">
        <v>53</v>
      </c>
      <c r="B106" s="7" t="s">
        <v>11</v>
      </c>
      <c r="C106" s="8">
        <v>32</v>
      </c>
      <c r="D106" s="2"/>
      <c r="E106" s="3">
        <f t="array" ref="E106">C106+D106</f>
        <v>32</v>
      </c>
      <c r="F106" s="2"/>
      <c r="G106" s="2"/>
      <c r="H106" s="4">
        <f t="array" ref="H106">J106/2.6</f>
        <v>49.615384615384613</v>
      </c>
      <c r="I106" s="4">
        <f t="array" ref="I106">H106*E106</f>
        <v>1587.6923076923076</v>
      </c>
      <c r="J106" s="4">
        <v>129</v>
      </c>
      <c r="K106" s="4">
        <f t="array" ref="K106">J106*E106</f>
        <v>4128</v>
      </c>
      <c r="L106" s="7" t="s">
        <v>54</v>
      </c>
    </row>
    <row r="107" spans="1:12" ht="159" customHeight="1">
      <c r="A107" s="2"/>
      <c r="B107" s="2"/>
      <c r="C107" s="7" t="s">
        <v>21</v>
      </c>
      <c r="D107" s="2"/>
      <c r="E107" s="3"/>
      <c r="F107" s="2"/>
      <c r="G107" s="2"/>
      <c r="H107" s="4">
        <f t="array" ref="H107">J107/2.5</f>
        <v>0</v>
      </c>
      <c r="I107" s="4">
        <f t="array" ref="I107">H107*E107</f>
        <v>0</v>
      </c>
      <c r="J107" s="4"/>
      <c r="K107" s="4">
        <f t="array" ref="K107">J107*E107</f>
        <v>0</v>
      </c>
      <c r="L107" s="2"/>
    </row>
    <row r="108" spans="1:12" ht="18.600000000000001" customHeight="1">
      <c r="A108" s="7" t="s">
        <v>55</v>
      </c>
      <c r="B108" s="7" t="s">
        <v>40</v>
      </c>
      <c r="C108" s="8">
        <v>80</v>
      </c>
      <c r="D108" s="2"/>
      <c r="E108" s="3">
        <f t="array" ref="E108">C108+D108</f>
        <v>80</v>
      </c>
      <c r="F108" s="2"/>
      <c r="G108" s="2"/>
      <c r="H108" s="4">
        <f t="array" ref="H108">J108/2.6</f>
        <v>30.765384615384612</v>
      </c>
      <c r="I108" s="4">
        <f t="array" ref="I108">H108*E108</f>
        <v>2461.2307692307691</v>
      </c>
      <c r="J108" s="4">
        <v>79.989999999999995</v>
      </c>
      <c r="K108" s="4">
        <f t="array" ref="K108">J108*E108</f>
        <v>6399.2</v>
      </c>
      <c r="L108" s="7" t="s">
        <v>56</v>
      </c>
    </row>
    <row r="109" spans="1:12" ht="18.600000000000001" customHeight="1">
      <c r="A109" s="7" t="s">
        <v>55</v>
      </c>
      <c r="B109" s="7" t="s">
        <v>20</v>
      </c>
      <c r="C109" s="8">
        <v>40</v>
      </c>
      <c r="D109" s="2"/>
      <c r="E109" s="3">
        <f t="array" ref="E109">C109+D109</f>
        <v>40</v>
      </c>
      <c r="F109" s="2"/>
      <c r="G109" s="2"/>
      <c r="H109" s="4">
        <f t="array" ref="H109">J109/2.6</f>
        <v>30.765384615384612</v>
      </c>
      <c r="I109" s="4">
        <f t="array" ref="I109">H109*E109</f>
        <v>1230.6153846153845</v>
      </c>
      <c r="J109" s="4">
        <v>79.989999999999995</v>
      </c>
      <c r="K109" s="4">
        <f t="array" ref="K109">J109*E109</f>
        <v>3199.6</v>
      </c>
      <c r="L109" s="7" t="s">
        <v>56</v>
      </c>
    </row>
    <row r="110" spans="1:12" ht="18.600000000000001" customHeight="1">
      <c r="A110" s="7" t="s">
        <v>55</v>
      </c>
      <c r="B110" s="7" t="s">
        <v>11</v>
      </c>
      <c r="C110" s="8">
        <v>40</v>
      </c>
      <c r="D110" s="2"/>
      <c r="E110" s="3">
        <f t="array" ref="E110">C110+D110</f>
        <v>40</v>
      </c>
      <c r="F110" s="2"/>
      <c r="G110" s="2"/>
      <c r="H110" s="4">
        <f t="array" ref="H110">J110/2.6</f>
        <v>30.765384615384612</v>
      </c>
      <c r="I110" s="4">
        <f t="array" ref="I110">H110*E110</f>
        <v>1230.6153846153845</v>
      </c>
      <c r="J110" s="4">
        <v>79.989999999999995</v>
      </c>
      <c r="K110" s="4">
        <f t="array" ref="K110">J110*E110</f>
        <v>3199.6</v>
      </c>
      <c r="L110" s="7" t="s">
        <v>56</v>
      </c>
    </row>
    <row r="111" spans="1:12" ht="18.600000000000001" customHeight="1">
      <c r="A111" s="2"/>
      <c r="B111" s="2"/>
      <c r="C111" s="7" t="s">
        <v>21</v>
      </c>
      <c r="D111" s="2"/>
      <c r="E111" s="3"/>
      <c r="F111" s="2"/>
      <c r="G111" s="2"/>
      <c r="H111" s="4">
        <f t="array" ref="H111">J111/2.5</f>
        <v>0</v>
      </c>
      <c r="I111" s="4">
        <f t="array" ref="I111">H111*E111</f>
        <v>0</v>
      </c>
      <c r="J111" s="4"/>
      <c r="K111" s="4">
        <f t="array" ref="K111">J111*E111</f>
        <v>0</v>
      </c>
      <c r="L111" s="2"/>
    </row>
    <row r="112" spans="1:12" ht="18.600000000000001" customHeight="1">
      <c r="A112" s="7" t="s">
        <v>57</v>
      </c>
      <c r="B112" s="7" t="s">
        <v>40</v>
      </c>
      <c r="C112" s="8">
        <v>80</v>
      </c>
      <c r="D112" s="2"/>
      <c r="E112" s="3">
        <f t="array" ref="E112">C112+D112</f>
        <v>80</v>
      </c>
      <c r="F112" s="2"/>
      <c r="G112" s="2"/>
      <c r="H112" s="4">
        <f t="array" ref="H112">J112/2.6</f>
        <v>45.769230769230766</v>
      </c>
      <c r="I112" s="4">
        <f t="array" ref="I112">H112*E112</f>
        <v>3661.5384615384614</v>
      </c>
      <c r="J112" s="4">
        <v>119</v>
      </c>
      <c r="K112" s="4">
        <f t="array" ref="K112">J112*E112</f>
        <v>9520</v>
      </c>
      <c r="L112" s="7" t="s">
        <v>56</v>
      </c>
    </row>
    <row r="113" spans="1:12" ht="18.600000000000001" customHeight="1">
      <c r="A113" s="7" t="s">
        <v>57</v>
      </c>
      <c r="B113" s="7" t="s">
        <v>20</v>
      </c>
      <c r="C113" s="8">
        <v>40</v>
      </c>
      <c r="D113" s="2"/>
      <c r="E113" s="3">
        <f t="array" ref="E113">C113+D113</f>
        <v>40</v>
      </c>
      <c r="F113" s="2"/>
      <c r="G113" s="2"/>
      <c r="H113" s="4">
        <f t="array" ref="H113">J113/2.6</f>
        <v>45.769230769230766</v>
      </c>
      <c r="I113" s="4">
        <f t="array" ref="I113">H113*E113</f>
        <v>1830.7692307692307</v>
      </c>
      <c r="J113" s="4">
        <v>119</v>
      </c>
      <c r="K113" s="4">
        <f t="array" ref="K113">J113*E113</f>
        <v>4760</v>
      </c>
      <c r="L113" s="7" t="s">
        <v>56</v>
      </c>
    </row>
    <row r="114" spans="1:12" ht="18.600000000000001" customHeight="1">
      <c r="A114" s="7" t="s">
        <v>57</v>
      </c>
      <c r="B114" s="7" t="s">
        <v>11</v>
      </c>
      <c r="C114" s="8">
        <v>40</v>
      </c>
      <c r="D114" s="2"/>
      <c r="E114" s="3">
        <f t="array" ref="E114">C114+D114</f>
        <v>40</v>
      </c>
      <c r="F114" s="2"/>
      <c r="G114" s="2"/>
      <c r="H114" s="4">
        <f t="array" ref="H114">J114/2.6</f>
        <v>45.769230769230766</v>
      </c>
      <c r="I114" s="4">
        <f t="array" ref="I114">H114*E114</f>
        <v>1830.7692307692307</v>
      </c>
      <c r="J114" s="4">
        <v>119</v>
      </c>
      <c r="K114" s="4">
        <f t="array" ref="K114">J114*E114</f>
        <v>4760</v>
      </c>
      <c r="L114" s="7" t="s">
        <v>56</v>
      </c>
    </row>
    <row r="115" spans="1:12" ht="159" customHeight="1">
      <c r="A115" s="2"/>
      <c r="B115" s="2"/>
      <c r="C115" s="7" t="s">
        <v>21</v>
      </c>
      <c r="D115" s="2"/>
      <c r="E115" s="3"/>
      <c r="F115" s="2"/>
      <c r="G115" s="2"/>
      <c r="H115" s="4">
        <f t="array" ref="H115">J115/2.5</f>
        <v>0</v>
      </c>
      <c r="I115" s="4">
        <f t="array" ref="I115">H115*E115</f>
        <v>0</v>
      </c>
      <c r="J115" s="4"/>
      <c r="K115" s="4">
        <f t="array" ref="K115">J115*E115</f>
        <v>0</v>
      </c>
      <c r="L115" s="2"/>
    </row>
    <row r="116" spans="1:12" ht="18.600000000000001" customHeight="1">
      <c r="A116" s="7" t="s">
        <v>58</v>
      </c>
      <c r="B116" s="7" t="s">
        <v>40</v>
      </c>
      <c r="C116" s="8">
        <f t="array" ref="C116">3*24</f>
        <v>72</v>
      </c>
      <c r="D116" s="2"/>
      <c r="E116" s="3">
        <f t="array" ref="E116">C116+D116</f>
        <v>72</v>
      </c>
      <c r="F116" s="2"/>
      <c r="G116" s="2"/>
      <c r="H116" s="4">
        <f t="array" ref="H116">J116/2.6</f>
        <v>38.076923076923073</v>
      </c>
      <c r="I116" s="4">
        <f t="array" ref="I116">H116*E116</f>
        <v>2741.5384615384614</v>
      </c>
      <c r="J116" s="4">
        <v>99</v>
      </c>
      <c r="K116" s="4">
        <f t="array" ref="K116">J116*E116</f>
        <v>7128</v>
      </c>
      <c r="L116" s="7" t="s">
        <v>59</v>
      </c>
    </row>
    <row r="117" spans="1:12" ht="18.600000000000001" customHeight="1">
      <c r="A117" s="7" t="s">
        <v>58</v>
      </c>
      <c r="B117" s="7" t="s">
        <v>60</v>
      </c>
      <c r="C117" s="8">
        <f t="array" ref="C117">2*24</f>
        <v>48</v>
      </c>
      <c r="D117" s="2"/>
      <c r="E117" s="3">
        <f t="array" ref="E117">C117+D117</f>
        <v>48</v>
      </c>
      <c r="F117" s="2"/>
      <c r="G117" s="2"/>
      <c r="H117" s="4">
        <f t="array" ref="H117">J117/2.6</f>
        <v>38.076923076923073</v>
      </c>
      <c r="I117" s="4">
        <f t="array" ref="I117">H117*E117</f>
        <v>1827.6923076923076</v>
      </c>
      <c r="J117" s="4">
        <v>99</v>
      </c>
      <c r="K117" s="4">
        <f t="array" ref="K117">J117*E117</f>
        <v>4752</v>
      </c>
      <c r="L117" s="7" t="s">
        <v>59</v>
      </c>
    </row>
    <row r="118" spans="1:12" ht="18.600000000000001" customHeight="1">
      <c r="A118" s="7" t="s">
        <v>58</v>
      </c>
      <c r="B118" s="7" t="s">
        <v>61</v>
      </c>
      <c r="C118" s="8">
        <v>24</v>
      </c>
      <c r="D118" s="2"/>
      <c r="E118" s="3">
        <f t="array" ref="E118">C118+D118</f>
        <v>24</v>
      </c>
      <c r="F118" s="2"/>
      <c r="G118" s="2"/>
      <c r="H118" s="4">
        <f t="array" ref="H118">J118/2.6</f>
        <v>38.076923076923073</v>
      </c>
      <c r="I118" s="4">
        <f t="array" ref="I118">H118*E118</f>
        <v>913.84615384615381</v>
      </c>
      <c r="J118" s="4">
        <v>99</v>
      </c>
      <c r="K118" s="4">
        <f t="array" ref="K118">J118*E118</f>
        <v>2376</v>
      </c>
      <c r="L118" s="7" t="s">
        <v>59</v>
      </c>
    </row>
    <row r="119" spans="1:12" ht="18.600000000000001" customHeight="1">
      <c r="A119" s="7" t="s">
        <v>58</v>
      </c>
      <c r="B119" s="7" t="s">
        <v>62</v>
      </c>
      <c r="C119" s="8">
        <v>24</v>
      </c>
      <c r="D119" s="2"/>
      <c r="E119" s="3">
        <f t="array" ref="E119">C119+D119</f>
        <v>24</v>
      </c>
      <c r="F119" s="2"/>
      <c r="G119" s="2"/>
      <c r="H119" s="4">
        <f t="array" ref="H119">J119/2.6</f>
        <v>38.076923076923073</v>
      </c>
      <c r="I119" s="4">
        <f t="array" ref="I119">H119*E119</f>
        <v>913.84615384615381</v>
      </c>
      <c r="J119" s="4">
        <v>99</v>
      </c>
      <c r="K119" s="4">
        <f t="array" ref="K119">J119*E119</f>
        <v>2376</v>
      </c>
      <c r="L119" s="7" t="s">
        <v>59</v>
      </c>
    </row>
    <row r="120" spans="1:12" ht="18.600000000000001" customHeight="1">
      <c r="A120" s="7" t="s">
        <v>58</v>
      </c>
      <c r="B120" s="7" t="s">
        <v>11</v>
      </c>
      <c r="C120" s="8">
        <v>24</v>
      </c>
      <c r="D120" s="2"/>
      <c r="E120" s="3">
        <f t="array" ref="E120">C120+D120</f>
        <v>24</v>
      </c>
      <c r="F120" s="2"/>
      <c r="G120" s="2"/>
      <c r="H120" s="4">
        <f t="array" ref="H120">J120/2.6</f>
        <v>38.076923076923073</v>
      </c>
      <c r="I120" s="4">
        <f t="array" ref="I120">H120*E120</f>
        <v>913.84615384615381</v>
      </c>
      <c r="J120" s="4">
        <v>99</v>
      </c>
      <c r="K120" s="4">
        <f t="array" ref="K120">J120*E120</f>
        <v>2376</v>
      </c>
      <c r="L120" s="7" t="s">
        <v>59</v>
      </c>
    </row>
    <row r="121" spans="1:12" ht="159" customHeight="1">
      <c r="A121" s="2"/>
      <c r="B121" s="2"/>
      <c r="C121" s="7" t="s">
        <v>21</v>
      </c>
      <c r="D121" s="2"/>
      <c r="E121" s="3"/>
      <c r="F121" s="2"/>
      <c r="G121" s="2"/>
      <c r="H121" s="4">
        <f t="array" ref="H121">J121/2.5</f>
        <v>0</v>
      </c>
      <c r="I121" s="4">
        <f t="array" ref="I121">H121*E121</f>
        <v>0</v>
      </c>
      <c r="J121" s="4"/>
      <c r="K121" s="4">
        <f t="array" ref="K121">J121*E121</f>
        <v>0</v>
      </c>
      <c r="L121" s="2"/>
    </row>
    <row r="122" spans="1:12" ht="18.600000000000001" customHeight="1">
      <c r="A122" s="7" t="s">
        <v>63</v>
      </c>
      <c r="B122" s="7" t="s">
        <v>40</v>
      </c>
      <c r="C122" s="8">
        <f t="array" ref="C122">3*24</f>
        <v>72</v>
      </c>
      <c r="D122" s="2"/>
      <c r="E122" s="3">
        <f t="array" ref="E122">C122+D122</f>
        <v>72</v>
      </c>
      <c r="F122" s="2"/>
      <c r="G122" s="2"/>
      <c r="H122" s="4">
        <f t="array" ref="H122">J122/2.6</f>
        <v>30.384615384615383</v>
      </c>
      <c r="I122" s="4">
        <f t="array" ref="I122">H122*E122</f>
        <v>2187.6923076923076</v>
      </c>
      <c r="J122" s="4">
        <v>79</v>
      </c>
      <c r="K122" s="4">
        <f t="array" ref="K122">J122*E122</f>
        <v>5688</v>
      </c>
      <c r="L122" s="7" t="s">
        <v>59</v>
      </c>
    </row>
    <row r="123" spans="1:12" ht="18.600000000000001" customHeight="1">
      <c r="A123" s="7" t="s">
        <v>63</v>
      </c>
      <c r="B123" s="7" t="s">
        <v>60</v>
      </c>
      <c r="C123" s="8">
        <f t="array" ref="C123">2*24</f>
        <v>48</v>
      </c>
      <c r="D123" s="2"/>
      <c r="E123" s="3">
        <f t="array" ref="E123">C123+D123</f>
        <v>48</v>
      </c>
      <c r="F123" s="2"/>
      <c r="G123" s="2"/>
      <c r="H123" s="4">
        <f t="array" ref="H123">J123/2.6</f>
        <v>30.384615384615383</v>
      </c>
      <c r="I123" s="4">
        <f t="array" ref="I123">H123*E123</f>
        <v>1458.4615384615383</v>
      </c>
      <c r="J123" s="4">
        <v>79</v>
      </c>
      <c r="K123" s="4">
        <f t="array" ref="K123">J123*E123</f>
        <v>3792</v>
      </c>
      <c r="L123" s="7" t="s">
        <v>59</v>
      </c>
    </row>
    <row r="124" spans="1:12" ht="18.600000000000001" customHeight="1">
      <c r="A124" s="7" t="s">
        <v>63</v>
      </c>
      <c r="B124" s="7" t="s">
        <v>61</v>
      </c>
      <c r="C124" s="8">
        <v>24</v>
      </c>
      <c r="D124" s="2"/>
      <c r="E124" s="3">
        <f t="array" ref="E124">C124+D124</f>
        <v>24</v>
      </c>
      <c r="F124" s="2"/>
      <c r="G124" s="2"/>
      <c r="H124" s="4">
        <f t="array" ref="H124">J124/2.6</f>
        <v>30.384615384615383</v>
      </c>
      <c r="I124" s="4">
        <f t="array" ref="I124">H124*E124</f>
        <v>729.23076923076917</v>
      </c>
      <c r="J124" s="4">
        <v>79</v>
      </c>
      <c r="K124" s="4">
        <f t="array" ref="K124">J124*E124</f>
        <v>1896</v>
      </c>
      <c r="L124" s="7" t="s">
        <v>59</v>
      </c>
    </row>
    <row r="125" spans="1:12" ht="18.600000000000001" customHeight="1">
      <c r="A125" s="7" t="s">
        <v>63</v>
      </c>
      <c r="B125" s="7" t="s">
        <v>62</v>
      </c>
      <c r="C125" s="8">
        <v>24</v>
      </c>
      <c r="D125" s="2"/>
      <c r="E125" s="3">
        <f t="array" ref="E125">C125+D125</f>
        <v>24</v>
      </c>
      <c r="F125" s="2"/>
      <c r="G125" s="2"/>
      <c r="H125" s="4">
        <f t="array" ref="H125">J125/2.6</f>
        <v>30.384615384615383</v>
      </c>
      <c r="I125" s="4">
        <f t="array" ref="I125">H125*E125</f>
        <v>729.23076923076917</v>
      </c>
      <c r="J125" s="4">
        <v>79</v>
      </c>
      <c r="K125" s="4">
        <f t="array" ref="K125">J125*E125</f>
        <v>1896</v>
      </c>
      <c r="L125" s="7" t="s">
        <v>59</v>
      </c>
    </row>
    <row r="126" spans="1:12" ht="18.600000000000001" customHeight="1">
      <c r="A126" s="7" t="s">
        <v>63</v>
      </c>
      <c r="B126" s="7" t="s">
        <v>11</v>
      </c>
      <c r="C126" s="8">
        <v>24</v>
      </c>
      <c r="D126" s="2"/>
      <c r="E126" s="3">
        <f t="array" ref="E126">C126+D126</f>
        <v>24</v>
      </c>
      <c r="F126" s="2"/>
      <c r="G126" s="2"/>
      <c r="H126" s="4">
        <f t="array" ref="H126">J126/2.6</f>
        <v>30.384615384615383</v>
      </c>
      <c r="I126" s="4">
        <f t="array" ref="I126">H126*E126</f>
        <v>729.23076923076917</v>
      </c>
      <c r="J126" s="4">
        <v>79</v>
      </c>
      <c r="K126" s="4">
        <f t="array" ref="K126">J126*E126</f>
        <v>1896</v>
      </c>
      <c r="L126" s="7" t="s">
        <v>59</v>
      </c>
    </row>
    <row r="127" spans="1:12" ht="159" customHeight="1">
      <c r="A127" s="2"/>
      <c r="B127" s="2"/>
      <c r="C127" s="7" t="s">
        <v>21</v>
      </c>
      <c r="D127" s="2"/>
      <c r="E127" s="3"/>
      <c r="F127" s="2"/>
      <c r="G127" s="2"/>
      <c r="H127" s="4">
        <f t="array" ref="H127">J127/2.5</f>
        <v>0</v>
      </c>
      <c r="I127" s="4">
        <f t="array" ref="I127">H127*E127</f>
        <v>0</v>
      </c>
      <c r="J127" s="4"/>
      <c r="K127" s="4">
        <f t="array" ref="K127">J127*E127</f>
        <v>0</v>
      </c>
      <c r="L127" s="2"/>
    </row>
    <row r="128" spans="1:12" ht="18.600000000000001" customHeight="1">
      <c r="A128" s="7" t="s">
        <v>64</v>
      </c>
      <c r="B128" s="7" t="s">
        <v>40</v>
      </c>
      <c r="C128" s="8">
        <v>49</v>
      </c>
      <c r="D128" s="2"/>
      <c r="E128" s="3">
        <f t="array" ref="E128">C128+D128</f>
        <v>49</v>
      </c>
      <c r="F128" s="2"/>
      <c r="G128" s="2"/>
      <c r="H128" s="4">
        <f t="array" ref="H128">J128/2.6</f>
        <v>38.076923076923073</v>
      </c>
      <c r="I128" s="4">
        <f t="array" ref="I128">H128*E128</f>
        <v>1865.7692307692305</v>
      </c>
      <c r="J128" s="4">
        <v>99</v>
      </c>
      <c r="K128" s="4">
        <f t="array" ref="K128">J128*E128</f>
        <v>4851</v>
      </c>
      <c r="L128" s="7" t="s">
        <v>65</v>
      </c>
    </row>
    <row r="129" spans="1:12" ht="18.600000000000001" customHeight="1">
      <c r="A129" s="7" t="s">
        <v>64</v>
      </c>
      <c r="B129" s="7" t="s">
        <v>60</v>
      </c>
      <c r="C129" s="8">
        <v>26</v>
      </c>
      <c r="D129" s="2"/>
      <c r="E129" s="3">
        <f t="array" ref="E129">C129+D129</f>
        <v>26</v>
      </c>
      <c r="F129" s="2"/>
      <c r="G129" s="2"/>
      <c r="H129" s="4">
        <f t="array" ref="H129">J129/2.6</f>
        <v>38.076923076923073</v>
      </c>
      <c r="I129" s="4">
        <f t="array" ref="I129">H129*E129</f>
        <v>989.99999999999989</v>
      </c>
      <c r="J129" s="4">
        <v>99</v>
      </c>
      <c r="K129" s="4">
        <f t="array" ref="K129">J129*E129</f>
        <v>2574</v>
      </c>
      <c r="L129" s="7" t="s">
        <v>65</v>
      </c>
    </row>
    <row r="130" spans="1:12" ht="18.600000000000001" customHeight="1">
      <c r="A130" s="7" t="s">
        <v>64</v>
      </c>
      <c r="B130" s="7" t="s">
        <v>11</v>
      </c>
      <c r="C130" s="8">
        <v>26</v>
      </c>
      <c r="D130" s="2"/>
      <c r="E130" s="3">
        <f t="array" ref="E130">C130+D130</f>
        <v>26</v>
      </c>
      <c r="F130" s="2"/>
      <c r="G130" s="2"/>
      <c r="H130" s="4">
        <f t="array" ref="H130">J130/2.6</f>
        <v>38.076923076923073</v>
      </c>
      <c r="I130" s="4">
        <f t="array" ref="I130">H130*E130</f>
        <v>989.99999999999989</v>
      </c>
      <c r="J130" s="4">
        <v>99</v>
      </c>
      <c r="K130" s="4">
        <f t="array" ref="K130">J130*E130</f>
        <v>2574</v>
      </c>
      <c r="L130" s="7" t="s">
        <v>65</v>
      </c>
    </row>
    <row r="131" spans="1:12" ht="159" customHeight="1">
      <c r="A131" s="2"/>
      <c r="B131" s="2"/>
      <c r="C131" s="7" t="s">
        <v>21</v>
      </c>
      <c r="D131" s="2"/>
      <c r="E131" s="3"/>
      <c r="F131" s="2"/>
      <c r="G131" s="2"/>
      <c r="H131" s="4">
        <f t="array" ref="H131">J131/2.5</f>
        <v>0</v>
      </c>
      <c r="I131" s="4">
        <f t="array" ref="I131">H131*E131</f>
        <v>0</v>
      </c>
      <c r="J131" s="4"/>
      <c r="K131" s="4">
        <f t="array" ref="K131">J131*E131</f>
        <v>0</v>
      </c>
      <c r="L131" s="2"/>
    </row>
    <row r="132" spans="1:12" ht="18.600000000000001" customHeight="1">
      <c r="A132" s="7" t="s">
        <v>66</v>
      </c>
      <c r="B132" s="7" t="s">
        <v>40</v>
      </c>
      <c r="C132" s="8">
        <v>49</v>
      </c>
      <c r="D132" s="2"/>
      <c r="E132" s="3">
        <f t="array" ref="E132">C132+D132</f>
        <v>49</v>
      </c>
      <c r="F132" s="2"/>
      <c r="G132" s="2"/>
      <c r="H132" s="4">
        <f t="array" ref="H132">J132/2.6</f>
        <v>53.46153846153846</v>
      </c>
      <c r="I132" s="4">
        <f t="array" ref="I132">H132*E132</f>
        <v>2619.6153846153848</v>
      </c>
      <c r="J132" s="4">
        <v>139</v>
      </c>
      <c r="K132" s="4">
        <f t="array" ref="K132">J132*E132</f>
        <v>6811</v>
      </c>
      <c r="L132" s="7" t="s">
        <v>65</v>
      </c>
    </row>
    <row r="133" spans="1:12" ht="18.600000000000001" customHeight="1">
      <c r="A133" s="7" t="s">
        <v>66</v>
      </c>
      <c r="B133" s="7" t="s">
        <v>60</v>
      </c>
      <c r="C133" s="8">
        <v>26</v>
      </c>
      <c r="D133" s="2"/>
      <c r="E133" s="3">
        <f t="array" ref="E133">C133+D133</f>
        <v>26</v>
      </c>
      <c r="F133" s="2"/>
      <c r="G133" s="2"/>
      <c r="H133" s="4">
        <f t="array" ref="H133">J133/2.6</f>
        <v>53.46153846153846</v>
      </c>
      <c r="I133" s="4">
        <f t="array" ref="I133">H133*E133</f>
        <v>1390</v>
      </c>
      <c r="J133" s="4">
        <v>139</v>
      </c>
      <c r="K133" s="4">
        <f t="array" ref="K133">J133*E133</f>
        <v>3614</v>
      </c>
      <c r="L133" s="7" t="s">
        <v>65</v>
      </c>
    </row>
    <row r="134" spans="1:12" ht="18.600000000000001" customHeight="1">
      <c r="A134" s="7" t="s">
        <v>66</v>
      </c>
      <c r="B134" s="7" t="s">
        <v>11</v>
      </c>
      <c r="C134" s="8">
        <v>26</v>
      </c>
      <c r="D134" s="2"/>
      <c r="E134" s="3">
        <f t="array" ref="E134">C134+D134</f>
        <v>26</v>
      </c>
      <c r="F134" s="2"/>
      <c r="G134" s="2"/>
      <c r="H134" s="4">
        <f t="array" ref="H134">J134/2.6</f>
        <v>53.46153846153846</v>
      </c>
      <c r="I134" s="4">
        <f t="array" ref="I134">H134*E134</f>
        <v>1390</v>
      </c>
      <c r="J134" s="4">
        <v>139</v>
      </c>
      <c r="K134" s="4">
        <f t="array" ref="K134">J134*E134</f>
        <v>3614</v>
      </c>
      <c r="L134" s="7" t="s">
        <v>65</v>
      </c>
    </row>
    <row r="135" spans="1:12" ht="159" customHeight="1">
      <c r="A135" s="2"/>
      <c r="B135" s="2"/>
      <c r="C135" s="2"/>
      <c r="D135" s="2"/>
      <c r="E135" s="3"/>
      <c r="F135" s="2"/>
      <c r="G135" s="2"/>
      <c r="H135" s="4">
        <f t="array" ref="H135">J135/2.5</f>
        <v>0</v>
      </c>
      <c r="I135" s="4">
        <f t="array" ref="I135">H135*E135</f>
        <v>0</v>
      </c>
      <c r="J135" s="4"/>
      <c r="K135" s="4">
        <f t="array" ref="K135">J135*E135</f>
        <v>0</v>
      </c>
      <c r="L135" s="2"/>
    </row>
    <row r="136" spans="1:12" ht="18.600000000000001" customHeight="1">
      <c r="A136" s="7" t="s">
        <v>67</v>
      </c>
      <c r="B136" s="7" t="s">
        <v>11</v>
      </c>
      <c r="C136" s="8">
        <v>16</v>
      </c>
      <c r="D136" s="8">
        <v>16</v>
      </c>
      <c r="E136" s="3">
        <f t="array" ref="E136">C136+D136</f>
        <v>32</v>
      </c>
      <c r="F136" s="2"/>
      <c r="G136" s="2"/>
      <c r="H136" s="4">
        <f t="array" ref="H136">J136/2.6</f>
        <v>38.076923076923073</v>
      </c>
      <c r="I136" s="4">
        <f t="array" ref="I136">H136*E136</f>
        <v>1218.4615384615383</v>
      </c>
      <c r="J136" s="4">
        <v>99</v>
      </c>
      <c r="K136" s="4">
        <f t="array" ref="K136">J136*E136</f>
        <v>3168</v>
      </c>
      <c r="L136" s="7" t="s">
        <v>68</v>
      </c>
    </row>
    <row r="137" spans="1:12" ht="18.600000000000001" customHeight="1">
      <c r="A137" s="7" t="s">
        <v>67</v>
      </c>
      <c r="B137" s="7" t="s">
        <v>40</v>
      </c>
      <c r="C137" s="8">
        <v>32</v>
      </c>
      <c r="D137" s="8">
        <v>32</v>
      </c>
      <c r="E137" s="3">
        <f t="array" ref="E137">C137+D137</f>
        <v>64</v>
      </c>
      <c r="F137" s="2"/>
      <c r="G137" s="2"/>
      <c r="H137" s="4">
        <f t="array" ref="H137">J137/2.6</f>
        <v>38.076923076923073</v>
      </c>
      <c r="I137" s="4">
        <f t="array" ref="I137">H137*E137</f>
        <v>2436.9230769230767</v>
      </c>
      <c r="J137" s="4">
        <v>99</v>
      </c>
      <c r="K137" s="4">
        <f t="array" ref="K137">J137*E137</f>
        <v>6336</v>
      </c>
      <c r="L137" s="7" t="s">
        <v>68</v>
      </c>
    </row>
    <row r="138" spans="1:12" ht="18.600000000000001" customHeight="1">
      <c r="A138" s="7" t="s">
        <v>67</v>
      </c>
      <c r="B138" s="7" t="s">
        <v>69</v>
      </c>
      <c r="C138" s="8">
        <v>16</v>
      </c>
      <c r="D138" s="8">
        <v>16</v>
      </c>
      <c r="E138" s="3">
        <f t="array" ref="E138">C138+D138</f>
        <v>32</v>
      </c>
      <c r="F138" s="2"/>
      <c r="G138" s="2"/>
      <c r="H138" s="4">
        <f t="array" ref="H138">J138/2.6</f>
        <v>38.076923076923073</v>
      </c>
      <c r="I138" s="4">
        <f t="array" ref="I138">H138*E138</f>
        <v>1218.4615384615383</v>
      </c>
      <c r="J138" s="4">
        <v>99</v>
      </c>
      <c r="K138" s="4">
        <f t="array" ref="K138">J138*E138</f>
        <v>3168</v>
      </c>
      <c r="L138" s="7" t="s">
        <v>68</v>
      </c>
    </row>
    <row r="139" spans="1:12" ht="18.600000000000001" customHeight="1">
      <c r="A139" s="7" t="s">
        <v>67</v>
      </c>
      <c r="B139" s="7" t="s">
        <v>60</v>
      </c>
      <c r="C139" s="8">
        <v>32</v>
      </c>
      <c r="D139" s="8">
        <v>32</v>
      </c>
      <c r="E139" s="3">
        <f t="array" ref="E139">C139+D139</f>
        <v>64</v>
      </c>
      <c r="F139" s="2"/>
      <c r="G139" s="2"/>
      <c r="H139" s="4">
        <f t="array" ref="H139">J139/2.6</f>
        <v>38.076923076923073</v>
      </c>
      <c r="I139" s="4">
        <f t="array" ref="I139">H139*E139</f>
        <v>2436.9230769230767</v>
      </c>
      <c r="J139" s="4">
        <v>99</v>
      </c>
      <c r="K139" s="4">
        <f t="array" ref="K139">J139*E139</f>
        <v>6336</v>
      </c>
      <c r="L139" s="7" t="s">
        <v>68</v>
      </c>
    </row>
    <row r="140" spans="1:12" ht="159" customHeight="1">
      <c r="A140" s="2"/>
      <c r="B140" s="2"/>
      <c r="C140" s="7" t="s">
        <v>21</v>
      </c>
      <c r="D140" s="2"/>
      <c r="E140" s="3"/>
      <c r="F140" s="2"/>
      <c r="G140" s="2"/>
      <c r="H140" s="4">
        <f t="array" ref="H140">J140/2.5</f>
        <v>0</v>
      </c>
      <c r="I140" s="4">
        <f t="array" ref="I140">H140*E140</f>
        <v>0</v>
      </c>
      <c r="J140" s="4"/>
      <c r="K140" s="4">
        <f t="array" ref="K140">J140*E140</f>
        <v>0</v>
      </c>
      <c r="L140" s="2"/>
    </row>
    <row r="141" spans="1:12" ht="18.600000000000001" customHeight="1">
      <c r="A141" s="7" t="s">
        <v>70</v>
      </c>
      <c r="B141" s="7" t="s">
        <v>40</v>
      </c>
      <c r="C141" s="8">
        <v>80</v>
      </c>
      <c r="D141" s="2"/>
      <c r="E141" s="3">
        <f t="array" ref="E141">C141+D141</f>
        <v>80</v>
      </c>
      <c r="F141" s="2"/>
      <c r="G141" s="2"/>
      <c r="H141" s="4">
        <f t="array" ref="H141">J141/2.6</f>
        <v>30.384615384615383</v>
      </c>
      <c r="I141" s="4">
        <f t="array" ref="I141">H141*E141</f>
        <v>2430.7692307692305</v>
      </c>
      <c r="J141" s="4">
        <v>79</v>
      </c>
      <c r="K141" s="4">
        <f t="array" ref="K141">J141*E141</f>
        <v>6320</v>
      </c>
      <c r="L141" s="7" t="s">
        <v>71</v>
      </c>
    </row>
    <row r="142" spans="1:12" ht="18.600000000000001" customHeight="1">
      <c r="A142" s="7" t="s">
        <v>70</v>
      </c>
      <c r="B142" s="7" t="s">
        <v>60</v>
      </c>
      <c r="C142" s="8">
        <v>40</v>
      </c>
      <c r="D142" s="2"/>
      <c r="E142" s="3">
        <f t="array" ref="E142">C142+D142</f>
        <v>40</v>
      </c>
      <c r="F142" s="2"/>
      <c r="G142" s="2"/>
      <c r="H142" s="4">
        <f t="array" ref="H142">J142/2.6</f>
        <v>30.384615384615383</v>
      </c>
      <c r="I142" s="4">
        <f t="array" ref="I142">H142*E142</f>
        <v>1215.3846153846152</v>
      </c>
      <c r="J142" s="4">
        <v>79</v>
      </c>
      <c r="K142" s="4">
        <f t="array" ref="K142">J142*E142</f>
        <v>3160</v>
      </c>
      <c r="L142" s="7" t="s">
        <v>71</v>
      </c>
    </row>
    <row r="143" spans="1:12" ht="18.600000000000001" customHeight="1">
      <c r="A143" s="7" t="s">
        <v>70</v>
      </c>
      <c r="B143" s="7" t="s">
        <v>72</v>
      </c>
      <c r="C143" s="8">
        <v>40</v>
      </c>
      <c r="D143" s="2"/>
      <c r="E143" s="3">
        <f t="array" ref="E143">C143+D143</f>
        <v>40</v>
      </c>
      <c r="F143" s="2"/>
      <c r="G143" s="2"/>
      <c r="H143" s="4">
        <f t="array" ref="H143">J143/2.6</f>
        <v>30.384615384615383</v>
      </c>
      <c r="I143" s="4">
        <f t="array" ref="I143">H143*E143</f>
        <v>1215.3846153846152</v>
      </c>
      <c r="J143" s="4">
        <v>79</v>
      </c>
      <c r="K143" s="4">
        <f t="array" ref="K143">J143*E143</f>
        <v>3160</v>
      </c>
      <c r="L143" s="7" t="s">
        <v>71</v>
      </c>
    </row>
    <row r="144" spans="1:12" ht="18.600000000000001" customHeight="1">
      <c r="A144" s="7" t="s">
        <v>70</v>
      </c>
      <c r="B144" s="7" t="s">
        <v>11</v>
      </c>
      <c r="C144" s="8">
        <v>40</v>
      </c>
      <c r="D144" s="2"/>
      <c r="E144" s="3">
        <f t="array" ref="E144">C144+D144</f>
        <v>40</v>
      </c>
      <c r="F144" s="2"/>
      <c r="G144" s="2"/>
      <c r="H144" s="4">
        <f t="array" ref="H144">J144/2.6</f>
        <v>30.384615384615383</v>
      </c>
      <c r="I144" s="4">
        <f t="array" ref="I144">H144*E144</f>
        <v>1215.3846153846152</v>
      </c>
      <c r="J144" s="4">
        <v>79</v>
      </c>
      <c r="K144" s="4">
        <f t="array" ref="K144">J144*E144</f>
        <v>3160</v>
      </c>
      <c r="L144" s="7" t="s">
        <v>71</v>
      </c>
    </row>
    <row r="145" spans="1:12" ht="159" customHeight="1">
      <c r="A145" s="2"/>
      <c r="B145" s="2"/>
      <c r="C145" s="7" t="s">
        <v>21</v>
      </c>
      <c r="D145" s="2"/>
      <c r="E145" s="3"/>
      <c r="F145" s="2"/>
      <c r="G145" s="2"/>
      <c r="H145" s="4">
        <f t="array" ref="H145">J145/2.5</f>
        <v>0</v>
      </c>
      <c r="I145" s="4">
        <f t="array" ref="I145">H145*E145</f>
        <v>0</v>
      </c>
      <c r="J145" s="4"/>
      <c r="K145" s="4">
        <f t="array" ref="K145">J145*E145</f>
        <v>0</v>
      </c>
      <c r="L145" s="2"/>
    </row>
    <row r="146" spans="1:12" ht="18.600000000000001" customHeight="1">
      <c r="A146" s="7" t="s">
        <v>73</v>
      </c>
      <c r="B146" s="7" t="s">
        <v>40</v>
      </c>
      <c r="C146" s="8">
        <v>80</v>
      </c>
      <c r="D146" s="2"/>
      <c r="E146" s="3">
        <f t="array" ref="E146">C146+D146</f>
        <v>80</v>
      </c>
      <c r="F146" s="2"/>
      <c r="G146" s="2"/>
      <c r="H146" s="4">
        <f t="array" ref="H146">J146/2.6</f>
        <v>38.076923076923073</v>
      </c>
      <c r="I146" s="4">
        <f t="array" ref="I146">H146*E146</f>
        <v>3046.1538461538457</v>
      </c>
      <c r="J146" s="4">
        <v>99</v>
      </c>
      <c r="K146" s="4">
        <f t="array" ref="K146">J146*E146</f>
        <v>7920</v>
      </c>
      <c r="L146" s="7" t="s">
        <v>71</v>
      </c>
    </row>
    <row r="147" spans="1:12" ht="18.600000000000001" customHeight="1">
      <c r="A147" s="7" t="s">
        <v>73</v>
      </c>
      <c r="B147" s="7" t="s">
        <v>60</v>
      </c>
      <c r="C147" s="8">
        <v>40</v>
      </c>
      <c r="D147" s="2"/>
      <c r="E147" s="3">
        <f t="array" ref="E147">C147+D147</f>
        <v>40</v>
      </c>
      <c r="F147" s="2"/>
      <c r="G147" s="2"/>
      <c r="H147" s="4">
        <f t="array" ref="H147">J147/2.6</f>
        <v>38.076923076923073</v>
      </c>
      <c r="I147" s="4">
        <f t="array" ref="I147">H147*E147</f>
        <v>1523.0769230769229</v>
      </c>
      <c r="J147" s="4">
        <v>99</v>
      </c>
      <c r="K147" s="4">
        <f t="array" ref="K147">J147*E147</f>
        <v>3960</v>
      </c>
      <c r="L147" s="7" t="s">
        <v>71</v>
      </c>
    </row>
    <row r="148" spans="1:12" ht="18.600000000000001" customHeight="1">
      <c r="A148" s="7" t="s">
        <v>73</v>
      </c>
      <c r="B148" s="7" t="s">
        <v>72</v>
      </c>
      <c r="C148" s="8">
        <v>40</v>
      </c>
      <c r="D148" s="2"/>
      <c r="E148" s="3">
        <f t="array" ref="E148">C148+D148</f>
        <v>40</v>
      </c>
      <c r="F148" s="2"/>
      <c r="G148" s="2"/>
      <c r="H148" s="4">
        <f t="array" ref="H148">J148/2.6</f>
        <v>38.076923076923073</v>
      </c>
      <c r="I148" s="4">
        <f t="array" ref="I148">H148*E148</f>
        <v>1523.0769230769229</v>
      </c>
      <c r="J148" s="4">
        <v>99</v>
      </c>
      <c r="K148" s="4">
        <f t="array" ref="K148">J148*E148</f>
        <v>3960</v>
      </c>
      <c r="L148" s="7" t="s">
        <v>71</v>
      </c>
    </row>
    <row r="149" spans="1:12" ht="18.600000000000001" customHeight="1">
      <c r="A149" s="7" t="s">
        <v>73</v>
      </c>
      <c r="B149" s="7" t="s">
        <v>11</v>
      </c>
      <c r="C149" s="8">
        <v>40</v>
      </c>
      <c r="D149" s="2"/>
      <c r="E149" s="3">
        <f t="array" ref="E149">C149+D149</f>
        <v>40</v>
      </c>
      <c r="F149" s="2"/>
      <c r="G149" s="2"/>
      <c r="H149" s="4">
        <f t="array" ref="H149">J149/2.6</f>
        <v>38.076923076923073</v>
      </c>
      <c r="I149" s="4">
        <f t="array" ref="I149">H149*E149</f>
        <v>1523.0769230769229</v>
      </c>
      <c r="J149" s="4">
        <v>99</v>
      </c>
      <c r="K149" s="4">
        <f t="array" ref="K149">J149*E149</f>
        <v>3960</v>
      </c>
      <c r="L149" s="7" t="s">
        <v>71</v>
      </c>
    </row>
    <row r="150" spans="1:12" ht="159" customHeight="1">
      <c r="A150" s="2"/>
      <c r="B150" s="2"/>
      <c r="C150" s="2"/>
      <c r="D150" s="2"/>
      <c r="E150" s="3"/>
      <c r="F150" s="2"/>
      <c r="G150" s="2"/>
      <c r="H150" s="4">
        <f t="array" ref="H150">J150/2.5</f>
        <v>0</v>
      </c>
      <c r="I150" s="4">
        <f t="array" ref="I150">H150*E150</f>
        <v>0</v>
      </c>
      <c r="J150" s="4"/>
      <c r="K150" s="4">
        <f t="array" ref="K150">J150*E150</f>
        <v>0</v>
      </c>
      <c r="L150" s="2"/>
    </row>
    <row r="151" spans="1:12" ht="18.600000000000001" customHeight="1">
      <c r="A151" s="7" t="s">
        <v>74</v>
      </c>
      <c r="B151" s="7" t="s">
        <v>11</v>
      </c>
      <c r="C151" s="8">
        <v>40</v>
      </c>
      <c r="D151" s="8">
        <v>40</v>
      </c>
      <c r="E151" s="3">
        <f t="array" ref="E151">C151+D151</f>
        <v>80</v>
      </c>
      <c r="F151" s="2"/>
      <c r="G151" s="2"/>
      <c r="H151" s="4">
        <f t="array" ref="H151">J151/2.6</f>
        <v>30.384615384615383</v>
      </c>
      <c r="I151" s="4">
        <f t="array" ref="I151">H151*E151</f>
        <v>2430.7692307692305</v>
      </c>
      <c r="J151" s="4">
        <v>79</v>
      </c>
      <c r="K151" s="4">
        <f t="array" ref="K151">J151*E151</f>
        <v>6320</v>
      </c>
      <c r="L151" s="7" t="s">
        <v>68</v>
      </c>
    </row>
    <row r="152" spans="1:12" ht="18.600000000000001" customHeight="1">
      <c r="A152" s="7" t="s">
        <v>74</v>
      </c>
      <c r="B152" s="7" t="s">
        <v>60</v>
      </c>
      <c r="C152" s="8">
        <v>60</v>
      </c>
      <c r="D152" s="8">
        <v>60</v>
      </c>
      <c r="E152" s="3">
        <f t="array" ref="E152">C152+D152</f>
        <v>120</v>
      </c>
      <c r="F152" s="2"/>
      <c r="G152" s="2"/>
      <c r="H152" s="4">
        <f t="array" ref="H152">J152/2.6</f>
        <v>30.384615384615383</v>
      </c>
      <c r="I152" s="4">
        <f t="array" ref="I152">H152*E152</f>
        <v>3646.1538461538462</v>
      </c>
      <c r="J152" s="4">
        <v>79</v>
      </c>
      <c r="K152" s="4">
        <f t="array" ref="K152">J152*E152</f>
        <v>9480</v>
      </c>
      <c r="L152" s="7" t="s">
        <v>68</v>
      </c>
    </row>
    <row r="153" spans="1:12" ht="18.600000000000001" customHeight="1">
      <c r="A153" s="7" t="s">
        <v>74</v>
      </c>
      <c r="B153" s="7" t="s">
        <v>69</v>
      </c>
      <c r="C153" s="8">
        <v>20</v>
      </c>
      <c r="D153" s="8">
        <v>20</v>
      </c>
      <c r="E153" s="3">
        <f t="array" ref="E153">C153+D153</f>
        <v>40</v>
      </c>
      <c r="F153" s="2"/>
      <c r="G153" s="2"/>
      <c r="H153" s="4">
        <f t="array" ref="H153">J153/2.6</f>
        <v>30.384615384615383</v>
      </c>
      <c r="I153" s="4">
        <f t="array" ref="I153">H153*E153</f>
        <v>1215.3846153846152</v>
      </c>
      <c r="J153" s="4">
        <v>79</v>
      </c>
      <c r="K153" s="4">
        <f t="array" ref="K153">J153*E153</f>
        <v>3160</v>
      </c>
      <c r="L153" s="7" t="s">
        <v>68</v>
      </c>
    </row>
    <row r="154" spans="1:12" ht="159" customHeight="1">
      <c r="A154" s="2"/>
      <c r="B154" s="2"/>
      <c r="C154" s="2"/>
      <c r="D154" s="2"/>
      <c r="E154" s="3"/>
      <c r="F154" s="2"/>
      <c r="G154" s="2"/>
      <c r="H154" s="4">
        <f t="array" ref="H154">J154/2.5</f>
        <v>0</v>
      </c>
      <c r="I154" s="4">
        <f t="array" ref="I154">H154*E154</f>
        <v>0</v>
      </c>
      <c r="J154" s="4"/>
      <c r="K154" s="4">
        <f t="array" ref="K154">J154*E154</f>
        <v>0</v>
      </c>
      <c r="L154" s="2"/>
    </row>
    <row r="155" spans="1:12" ht="18.600000000000001" customHeight="1">
      <c r="A155" s="7" t="s">
        <v>75</v>
      </c>
      <c r="B155" s="7" t="s">
        <v>11</v>
      </c>
      <c r="C155" s="8">
        <v>40</v>
      </c>
      <c r="D155" s="8">
        <v>40</v>
      </c>
      <c r="E155" s="3">
        <f t="array" ref="E155">C155+D155</f>
        <v>80</v>
      </c>
      <c r="F155" s="2"/>
      <c r="G155" s="2"/>
      <c r="H155" s="4">
        <f t="array" ref="H155">J155/2.6</f>
        <v>38.076923076923073</v>
      </c>
      <c r="I155" s="4">
        <f t="array" ref="I155">H155*E155</f>
        <v>3046.1538461538457</v>
      </c>
      <c r="J155" s="4">
        <v>99</v>
      </c>
      <c r="K155" s="4">
        <f t="array" ref="K155">J155*E155</f>
        <v>7920</v>
      </c>
      <c r="L155" s="7" t="s">
        <v>68</v>
      </c>
    </row>
    <row r="156" spans="1:12" ht="18.600000000000001" customHeight="1">
      <c r="A156" s="7" t="s">
        <v>75</v>
      </c>
      <c r="B156" s="7" t="s">
        <v>60</v>
      </c>
      <c r="C156" s="8">
        <v>60</v>
      </c>
      <c r="D156" s="8">
        <v>60</v>
      </c>
      <c r="E156" s="3">
        <f t="array" ref="E156">C156+D156</f>
        <v>120</v>
      </c>
      <c r="F156" s="2"/>
      <c r="G156" s="2"/>
      <c r="H156" s="4">
        <f t="array" ref="H156">J156/2.6</f>
        <v>38.076923076923073</v>
      </c>
      <c r="I156" s="4">
        <f t="array" ref="I156">H156*E156</f>
        <v>4569.2307692307686</v>
      </c>
      <c r="J156" s="4">
        <v>99</v>
      </c>
      <c r="K156" s="4">
        <f t="array" ref="K156">J156*E156</f>
        <v>11880</v>
      </c>
      <c r="L156" s="7" t="s">
        <v>68</v>
      </c>
    </row>
    <row r="157" spans="1:12" ht="18.600000000000001" customHeight="1">
      <c r="A157" s="7" t="s">
        <v>75</v>
      </c>
      <c r="B157" s="7" t="s">
        <v>69</v>
      </c>
      <c r="C157" s="8">
        <v>20</v>
      </c>
      <c r="D157" s="8">
        <v>20</v>
      </c>
      <c r="E157" s="3">
        <f t="array" ref="E157">C157+D157</f>
        <v>40</v>
      </c>
      <c r="F157" s="2"/>
      <c r="G157" s="2"/>
      <c r="H157" s="4">
        <f t="array" ref="H157">J157/2.6</f>
        <v>38.076923076923073</v>
      </c>
      <c r="I157" s="4">
        <f t="array" ref="I157">H157*E157</f>
        <v>1523.0769230769229</v>
      </c>
      <c r="J157" s="4">
        <v>99</v>
      </c>
      <c r="K157" s="4">
        <f t="array" ref="K157">J157*E157</f>
        <v>3960</v>
      </c>
      <c r="L157" s="7" t="s">
        <v>68</v>
      </c>
    </row>
    <row r="158" spans="1:12" ht="159" customHeight="1">
      <c r="A158" s="2"/>
      <c r="B158" s="2"/>
      <c r="C158" s="2"/>
      <c r="D158" s="2"/>
      <c r="E158" s="3"/>
      <c r="F158" s="2"/>
      <c r="G158" s="2"/>
      <c r="H158" s="4">
        <f t="array" ref="H158">J158/2.5</f>
        <v>0</v>
      </c>
      <c r="I158" s="4">
        <f t="array" ref="I158">H158*E158</f>
        <v>0</v>
      </c>
      <c r="J158" s="4"/>
      <c r="K158" s="4">
        <f t="array" ref="K158">J158*E158</f>
        <v>0</v>
      </c>
      <c r="L158" s="2"/>
    </row>
    <row r="159" spans="1:12" ht="18.600000000000001" customHeight="1">
      <c r="A159" s="7" t="s">
        <v>76</v>
      </c>
      <c r="B159" s="7" t="s">
        <v>40</v>
      </c>
      <c r="C159" s="8">
        <v>20</v>
      </c>
      <c r="D159" s="8">
        <v>20</v>
      </c>
      <c r="E159" s="3">
        <f t="array" ref="E159">C159+D159</f>
        <v>40</v>
      </c>
      <c r="F159" s="2"/>
      <c r="G159" s="2"/>
      <c r="H159" s="4">
        <f t="array" ref="H159">J159/2.6</f>
        <v>38.076923076923073</v>
      </c>
      <c r="I159" s="4">
        <f t="array" ref="I159">H159*E159</f>
        <v>1523.0769230769229</v>
      </c>
      <c r="J159" s="4">
        <v>99</v>
      </c>
      <c r="K159" s="4">
        <f t="array" ref="K159">J159*E159</f>
        <v>3960</v>
      </c>
      <c r="L159" s="7" t="s">
        <v>51</v>
      </c>
    </row>
    <row r="160" spans="1:12" ht="18.600000000000001" customHeight="1">
      <c r="A160" s="7" t="s">
        <v>76</v>
      </c>
      <c r="B160" s="7" t="s">
        <v>77</v>
      </c>
      <c r="C160" s="8">
        <v>20</v>
      </c>
      <c r="D160" s="8">
        <v>20</v>
      </c>
      <c r="E160" s="3">
        <f t="array" ref="E160">C160+D160</f>
        <v>40</v>
      </c>
      <c r="F160" s="2"/>
      <c r="G160" s="2"/>
      <c r="H160" s="4">
        <f t="array" ref="H160">J160/2.6</f>
        <v>38.076923076923073</v>
      </c>
      <c r="I160" s="4">
        <f t="array" ref="I160">H160*E160</f>
        <v>1523.0769230769229</v>
      </c>
      <c r="J160" s="4">
        <v>99</v>
      </c>
      <c r="K160" s="4">
        <f t="array" ref="K160">J160*E160</f>
        <v>3960</v>
      </c>
      <c r="L160" s="7" t="s">
        <v>51</v>
      </c>
    </row>
    <row r="161" spans="1:12" ht="18.600000000000001" customHeight="1">
      <c r="A161" s="7" t="s">
        <v>76</v>
      </c>
      <c r="B161" s="7" t="s">
        <v>11</v>
      </c>
      <c r="C161" s="8">
        <v>40</v>
      </c>
      <c r="D161" s="8">
        <v>40</v>
      </c>
      <c r="E161" s="3">
        <f t="array" ref="E161">C161+D161</f>
        <v>80</v>
      </c>
      <c r="F161" s="2"/>
      <c r="G161" s="2"/>
      <c r="H161" s="4">
        <f t="array" ref="H161">J161/2.6</f>
        <v>38.076923076923073</v>
      </c>
      <c r="I161" s="4">
        <f t="array" ref="I161">H161*E161</f>
        <v>3046.1538461538457</v>
      </c>
      <c r="J161" s="4">
        <v>99</v>
      </c>
      <c r="K161" s="4">
        <f t="array" ref="K161">J161*E161</f>
        <v>7920</v>
      </c>
      <c r="L161" s="7" t="s">
        <v>51</v>
      </c>
    </row>
    <row r="162" spans="1:12" ht="159" customHeight="1">
      <c r="A162" s="2"/>
      <c r="B162" s="2"/>
      <c r="C162" s="7" t="s">
        <v>21</v>
      </c>
      <c r="D162" s="2"/>
      <c r="E162" s="3"/>
      <c r="F162" s="2"/>
      <c r="G162" s="2"/>
      <c r="H162" s="4">
        <f t="array" ref="H162">J162/2.5</f>
        <v>0</v>
      </c>
      <c r="I162" s="4">
        <f t="array" ref="I162">H162*E162</f>
        <v>0</v>
      </c>
      <c r="J162" s="4"/>
      <c r="K162" s="4">
        <f t="array" ref="K162">J162*E162</f>
        <v>0</v>
      </c>
      <c r="L162" s="2"/>
    </row>
    <row r="163" spans="1:12" ht="18.600000000000001" customHeight="1">
      <c r="A163" s="7" t="s">
        <v>78</v>
      </c>
      <c r="B163" s="7" t="s">
        <v>40</v>
      </c>
      <c r="C163" s="8">
        <v>80</v>
      </c>
      <c r="D163" s="2"/>
      <c r="E163" s="3">
        <f t="array" ref="E163">C163+D163</f>
        <v>80</v>
      </c>
      <c r="F163" s="2"/>
      <c r="G163" s="2"/>
      <c r="H163" s="4">
        <f t="array" ref="H163">J163/2.6</f>
        <v>38.076923076923073</v>
      </c>
      <c r="I163" s="4">
        <f t="array" ref="I163">H163*E163</f>
        <v>3046.1538461538457</v>
      </c>
      <c r="J163" s="4">
        <v>99</v>
      </c>
      <c r="K163" s="4">
        <f t="array" ref="K163">J163*E163</f>
        <v>7920</v>
      </c>
      <c r="L163" s="7" t="s">
        <v>56</v>
      </c>
    </row>
    <row r="164" spans="1:12" ht="18.600000000000001" customHeight="1">
      <c r="A164" s="7" t="s">
        <v>78</v>
      </c>
      <c r="B164" s="7" t="s">
        <v>62</v>
      </c>
      <c r="C164" s="8">
        <v>40</v>
      </c>
      <c r="D164" s="2"/>
      <c r="E164" s="3">
        <f t="array" ref="E164">C164+D164</f>
        <v>40</v>
      </c>
      <c r="F164" s="2"/>
      <c r="G164" s="2"/>
      <c r="H164" s="4">
        <f t="array" ref="H164">J164/2.6</f>
        <v>38.076923076923073</v>
      </c>
      <c r="I164" s="4">
        <f t="array" ref="I164">H164*E164</f>
        <v>1523.0769230769229</v>
      </c>
      <c r="J164" s="4">
        <v>99</v>
      </c>
      <c r="K164" s="4">
        <f t="array" ref="K164">J164*E164</f>
        <v>3960</v>
      </c>
      <c r="L164" s="7" t="s">
        <v>56</v>
      </c>
    </row>
    <row r="165" spans="1:12" ht="18.600000000000001" customHeight="1">
      <c r="A165" s="7" t="s">
        <v>78</v>
      </c>
      <c r="B165" s="7" t="s">
        <v>11</v>
      </c>
      <c r="C165" s="8">
        <v>40</v>
      </c>
      <c r="D165" s="2"/>
      <c r="E165" s="3">
        <f t="array" ref="E165">C165+D165</f>
        <v>40</v>
      </c>
      <c r="F165" s="2"/>
      <c r="G165" s="2"/>
      <c r="H165" s="4">
        <f t="array" ref="H165">J165/2.6</f>
        <v>38.076923076923073</v>
      </c>
      <c r="I165" s="4">
        <f t="array" ref="I165">H165*E165</f>
        <v>1523.0769230769229</v>
      </c>
      <c r="J165" s="4">
        <v>99</v>
      </c>
      <c r="K165" s="4">
        <f t="array" ref="K165">J165*E165</f>
        <v>3960</v>
      </c>
      <c r="L165" s="7" t="s">
        <v>56</v>
      </c>
    </row>
    <row r="166" spans="1:12" ht="159" customHeight="1">
      <c r="A166" s="2"/>
      <c r="B166" s="2"/>
      <c r="C166" s="7" t="s">
        <v>21</v>
      </c>
      <c r="D166" s="2"/>
      <c r="E166" s="3"/>
      <c r="F166" s="2"/>
      <c r="G166" s="2"/>
      <c r="H166" s="4">
        <f t="array" ref="H166">J166/2.5</f>
        <v>0</v>
      </c>
      <c r="I166" s="4">
        <f t="array" ref="I166">H166*E166</f>
        <v>0</v>
      </c>
      <c r="J166" s="4"/>
      <c r="K166" s="4">
        <f t="array" ref="K166">J166*E166</f>
        <v>0</v>
      </c>
      <c r="L166" s="2"/>
    </row>
    <row r="167" spans="1:12" ht="18.600000000000001" customHeight="1">
      <c r="A167" s="7" t="s">
        <v>79</v>
      </c>
      <c r="B167" s="7" t="s">
        <v>40</v>
      </c>
      <c r="C167" s="8">
        <f t="array" ref="C167">4*24</f>
        <v>96</v>
      </c>
      <c r="D167" s="2"/>
      <c r="E167" s="3">
        <f t="array" ref="E167">C167+D167</f>
        <v>96</v>
      </c>
      <c r="F167" s="2"/>
      <c r="G167" s="2"/>
      <c r="H167" s="4">
        <f t="array" ref="H167">J167/2.6</f>
        <v>45.769230769230766</v>
      </c>
      <c r="I167" s="4">
        <f t="array" ref="I167">H167*E167</f>
        <v>4393.8461538461534</v>
      </c>
      <c r="J167" s="4">
        <v>119</v>
      </c>
      <c r="K167" s="4">
        <f t="array" ref="K167">J167*E167</f>
        <v>11424</v>
      </c>
      <c r="L167" s="7" t="s">
        <v>65</v>
      </c>
    </row>
    <row r="168" spans="1:12" ht="18.600000000000001" customHeight="1">
      <c r="A168" s="7" t="s">
        <v>79</v>
      </c>
      <c r="B168" s="7" t="s">
        <v>60</v>
      </c>
      <c r="C168" s="8">
        <v>96</v>
      </c>
      <c r="D168" s="2"/>
      <c r="E168" s="3">
        <f t="array" ref="E168">C168+D168</f>
        <v>96</v>
      </c>
      <c r="F168" s="2"/>
      <c r="G168" s="2"/>
      <c r="H168" s="4">
        <f t="array" ref="H168">J168/2.6</f>
        <v>45.769230769230766</v>
      </c>
      <c r="I168" s="4">
        <f t="array" ref="I168">H168*E168</f>
        <v>4393.8461538461534</v>
      </c>
      <c r="J168" s="4">
        <v>119</v>
      </c>
      <c r="K168" s="4">
        <f t="array" ref="K168">J168*E168</f>
        <v>11424</v>
      </c>
      <c r="L168" s="7" t="s">
        <v>65</v>
      </c>
    </row>
    <row r="169" spans="1:12" ht="18.600000000000001" customHeight="1">
      <c r="A169" s="7" t="s">
        <v>79</v>
      </c>
      <c r="B169" s="7" t="s">
        <v>11</v>
      </c>
      <c r="C169" s="8">
        <v>48</v>
      </c>
      <c r="D169" s="2"/>
      <c r="E169" s="3">
        <f t="array" ref="E169">C169+D169</f>
        <v>48</v>
      </c>
      <c r="F169" s="2"/>
      <c r="G169" s="2"/>
      <c r="H169" s="4">
        <f t="array" ref="H169">J169/2.6</f>
        <v>45.769230769230766</v>
      </c>
      <c r="I169" s="4">
        <f t="array" ref="I169">H169*E169</f>
        <v>2196.9230769230767</v>
      </c>
      <c r="J169" s="4">
        <v>119</v>
      </c>
      <c r="K169" s="4">
        <f t="array" ref="K169">J169*E169</f>
        <v>5712</v>
      </c>
      <c r="L169" s="7" t="s">
        <v>65</v>
      </c>
    </row>
    <row r="170" spans="1:12" ht="159" customHeight="1">
      <c r="A170" s="2"/>
      <c r="B170" s="2"/>
      <c r="C170" s="2"/>
      <c r="D170" s="2"/>
      <c r="E170" s="3"/>
      <c r="F170" s="2"/>
      <c r="G170" s="2"/>
      <c r="H170" s="4">
        <f t="array" ref="H170">J170/2.5</f>
        <v>0</v>
      </c>
      <c r="I170" s="4">
        <f t="array" ref="I170">H170*E170</f>
        <v>0</v>
      </c>
      <c r="J170" s="4"/>
      <c r="K170" s="4">
        <f t="array" ref="K170">J170*E170</f>
        <v>0</v>
      </c>
      <c r="L170" s="2"/>
    </row>
    <row r="171" spans="1:12" ht="18.600000000000001" customHeight="1">
      <c r="A171" s="7" t="s">
        <v>80</v>
      </c>
      <c r="B171" s="7" t="s">
        <v>40</v>
      </c>
      <c r="C171" s="8">
        <v>20</v>
      </c>
      <c r="D171" s="8">
        <v>20</v>
      </c>
      <c r="E171" s="3">
        <f t="array" ref="E171">C171+D171</f>
        <v>40</v>
      </c>
      <c r="F171" s="2"/>
      <c r="G171" s="2"/>
      <c r="H171" s="4">
        <f t="array" ref="H171">J171/2.6</f>
        <v>38.076923076923073</v>
      </c>
      <c r="I171" s="4">
        <f t="array" ref="I171">H171*E171</f>
        <v>1523.0769230769229</v>
      </c>
      <c r="J171" s="4">
        <v>99</v>
      </c>
      <c r="K171" s="4">
        <f t="array" ref="K171">J171*E171</f>
        <v>3960</v>
      </c>
      <c r="L171" s="7" t="s">
        <v>51</v>
      </c>
    </row>
    <row r="172" spans="1:12" ht="18.600000000000001" customHeight="1">
      <c r="A172" s="7" t="s">
        <v>80</v>
      </c>
      <c r="B172" s="7" t="s">
        <v>77</v>
      </c>
      <c r="C172" s="8">
        <v>20</v>
      </c>
      <c r="D172" s="8">
        <v>20</v>
      </c>
      <c r="E172" s="3">
        <f t="array" ref="E172">C172+D172</f>
        <v>40</v>
      </c>
      <c r="F172" s="2"/>
      <c r="G172" s="2"/>
      <c r="H172" s="4">
        <f t="array" ref="H172">J172/2.6</f>
        <v>38.076923076923073</v>
      </c>
      <c r="I172" s="4">
        <f t="array" ref="I172">H172*E172</f>
        <v>1523.0769230769229</v>
      </c>
      <c r="J172" s="4">
        <v>99</v>
      </c>
      <c r="K172" s="4">
        <f t="array" ref="K172">J172*E172</f>
        <v>3960</v>
      </c>
      <c r="L172" s="7" t="s">
        <v>51</v>
      </c>
    </row>
    <row r="173" spans="1:12" ht="18.600000000000001" customHeight="1">
      <c r="A173" s="7" t="s">
        <v>80</v>
      </c>
      <c r="B173" s="7" t="s">
        <v>11</v>
      </c>
      <c r="C173" s="8">
        <v>40</v>
      </c>
      <c r="D173" s="8">
        <v>40</v>
      </c>
      <c r="E173" s="3">
        <f t="array" ref="E173">C173+D173</f>
        <v>80</v>
      </c>
      <c r="F173" s="2"/>
      <c r="G173" s="2"/>
      <c r="H173" s="4">
        <f t="array" ref="H173">J173/2.6</f>
        <v>38.076923076923073</v>
      </c>
      <c r="I173" s="4">
        <f t="array" ref="I173">H173*E173</f>
        <v>3046.1538461538457</v>
      </c>
      <c r="J173" s="4">
        <v>99</v>
      </c>
      <c r="K173" s="4">
        <f t="array" ref="K173">J173*E173</f>
        <v>7920</v>
      </c>
      <c r="L173" s="7" t="s">
        <v>51</v>
      </c>
    </row>
    <row r="174" spans="1:12" ht="159" customHeight="1">
      <c r="A174" s="2"/>
      <c r="B174" s="2"/>
      <c r="C174" s="7" t="s">
        <v>21</v>
      </c>
      <c r="D174" s="2"/>
      <c r="E174" s="3"/>
      <c r="F174" s="2"/>
      <c r="G174" s="2"/>
      <c r="H174" s="4">
        <f t="array" ref="H174">J174/2.5</f>
        <v>0</v>
      </c>
      <c r="I174" s="4">
        <f t="array" ref="I174">H174*E174</f>
        <v>0</v>
      </c>
      <c r="J174" s="4"/>
      <c r="K174" s="4">
        <f t="array" ref="K174">J174*E174</f>
        <v>0</v>
      </c>
      <c r="L174" s="2"/>
    </row>
    <row r="175" spans="1:12" ht="18.600000000000001" customHeight="1">
      <c r="A175" s="7" t="s">
        <v>81</v>
      </c>
      <c r="B175" s="7" t="s">
        <v>40</v>
      </c>
      <c r="C175" s="8">
        <f t="array" ref="C175">4*24</f>
        <v>96</v>
      </c>
      <c r="D175" s="2"/>
      <c r="E175" s="3">
        <f t="array" ref="E175">C175+D175</f>
        <v>96</v>
      </c>
      <c r="F175" s="2"/>
      <c r="G175" s="2"/>
      <c r="H175" s="4">
        <f t="array" ref="H175">J175/2.6</f>
        <v>34.230769230769226</v>
      </c>
      <c r="I175" s="4">
        <f t="array" ref="I175">H175*E175</f>
        <v>3286.1538461538457</v>
      </c>
      <c r="J175" s="4">
        <v>89</v>
      </c>
      <c r="K175" s="4">
        <f t="array" ref="K175">J175*E175</f>
        <v>8544</v>
      </c>
      <c r="L175" s="7" t="s">
        <v>65</v>
      </c>
    </row>
    <row r="176" spans="1:12" ht="18.600000000000001" customHeight="1">
      <c r="A176" s="7" t="s">
        <v>81</v>
      </c>
      <c r="B176" s="7" t="s">
        <v>60</v>
      </c>
      <c r="C176" s="8">
        <v>96</v>
      </c>
      <c r="D176" s="2"/>
      <c r="E176" s="3">
        <f t="array" ref="E176">C176+D176</f>
        <v>96</v>
      </c>
      <c r="F176" s="2"/>
      <c r="G176" s="2"/>
      <c r="H176" s="4">
        <f t="array" ref="H176">J176/2.6</f>
        <v>34.230769230769226</v>
      </c>
      <c r="I176" s="4">
        <f t="array" ref="I176">H176*E176</f>
        <v>3286.1538461538457</v>
      </c>
      <c r="J176" s="4">
        <v>89</v>
      </c>
      <c r="K176" s="4">
        <f t="array" ref="K176">J176*E176</f>
        <v>8544</v>
      </c>
      <c r="L176" s="7" t="s">
        <v>65</v>
      </c>
    </row>
    <row r="177" spans="1:12" ht="18.600000000000001" customHeight="1">
      <c r="A177" s="7" t="s">
        <v>81</v>
      </c>
      <c r="B177" s="7" t="s">
        <v>11</v>
      </c>
      <c r="C177" s="8">
        <v>48</v>
      </c>
      <c r="D177" s="2"/>
      <c r="E177" s="3">
        <f t="array" ref="E177">C177+D177</f>
        <v>48</v>
      </c>
      <c r="F177" s="2"/>
      <c r="G177" s="2"/>
      <c r="H177" s="4">
        <f t="array" ref="H177">J177/2.6</f>
        <v>34.230769230769226</v>
      </c>
      <c r="I177" s="4">
        <f t="array" ref="I177">H177*E177</f>
        <v>1643.0769230769229</v>
      </c>
      <c r="J177" s="4">
        <v>89</v>
      </c>
      <c r="K177" s="4">
        <f t="array" ref="K177">J177*E177</f>
        <v>4272</v>
      </c>
      <c r="L177" s="7" t="s">
        <v>65</v>
      </c>
    </row>
    <row r="178" spans="1:12" ht="159.94999999999999" customHeight="1">
      <c r="A178" s="2"/>
      <c r="B178" s="2"/>
      <c r="C178" s="2"/>
      <c r="D178" s="2"/>
      <c r="E178" s="3"/>
      <c r="F178" s="2"/>
      <c r="G178" s="2"/>
      <c r="H178" s="4">
        <f t="array" ref="H178">J178/2.5</f>
        <v>0</v>
      </c>
      <c r="I178" s="4">
        <f t="array" ref="I178">H178*E178</f>
        <v>0</v>
      </c>
      <c r="J178" s="4"/>
      <c r="K178" s="4">
        <f t="array" ref="K178">J178*E178</f>
        <v>0</v>
      </c>
      <c r="L178" s="2"/>
    </row>
    <row r="179" spans="1:12" ht="18.600000000000001" customHeight="1">
      <c r="A179" s="7" t="s">
        <v>82</v>
      </c>
      <c r="B179" s="7" t="s">
        <v>40</v>
      </c>
      <c r="C179" s="8">
        <v>40</v>
      </c>
      <c r="D179" s="8">
        <v>40</v>
      </c>
      <c r="E179" s="3">
        <f t="array" ref="E179">C179+D179</f>
        <v>80</v>
      </c>
      <c r="F179" s="2"/>
      <c r="G179" s="2"/>
      <c r="H179" s="4">
        <f t="array" ref="H179">J179/2.6</f>
        <v>34.230769230769226</v>
      </c>
      <c r="I179" s="4">
        <f t="array" ref="I179">H179*E179</f>
        <v>2738.4615384615381</v>
      </c>
      <c r="J179" s="4">
        <v>89</v>
      </c>
      <c r="K179" s="4">
        <f t="array" ref="K179">J179*E179</f>
        <v>7120</v>
      </c>
      <c r="L179" s="7" t="s">
        <v>46</v>
      </c>
    </row>
    <row r="180" spans="1:12" ht="18.600000000000001" customHeight="1">
      <c r="A180" s="7" t="s">
        <v>82</v>
      </c>
      <c r="B180" s="7" t="s">
        <v>11</v>
      </c>
      <c r="C180" s="8">
        <v>20</v>
      </c>
      <c r="D180" s="8">
        <v>20</v>
      </c>
      <c r="E180" s="3">
        <f t="array" ref="E180">C180+D180</f>
        <v>40</v>
      </c>
      <c r="F180" s="2"/>
      <c r="G180" s="2"/>
      <c r="H180" s="4">
        <f t="array" ref="H180">J180/2.6</f>
        <v>34.230769230769226</v>
      </c>
      <c r="I180" s="4">
        <f t="array" ref="I180">H180*E180</f>
        <v>1369.2307692307691</v>
      </c>
      <c r="J180" s="4">
        <v>89</v>
      </c>
      <c r="K180" s="4">
        <f t="array" ref="K180">J180*E180</f>
        <v>3560</v>
      </c>
      <c r="L180" s="7" t="s">
        <v>46</v>
      </c>
    </row>
    <row r="181" spans="1:12" ht="18.600000000000001" customHeight="1">
      <c r="A181" s="7" t="s">
        <v>82</v>
      </c>
      <c r="B181" s="7" t="s">
        <v>60</v>
      </c>
      <c r="C181" s="8">
        <v>20</v>
      </c>
      <c r="D181" s="8">
        <v>20</v>
      </c>
      <c r="E181" s="3">
        <f t="array" ref="E181">C181+D181</f>
        <v>40</v>
      </c>
      <c r="F181" s="2"/>
      <c r="G181" s="2"/>
      <c r="H181" s="4">
        <f t="array" ref="H181">J181/2.6</f>
        <v>34.230769230769226</v>
      </c>
      <c r="I181" s="4">
        <f t="array" ref="I181">H181*E181</f>
        <v>1369.2307692307691</v>
      </c>
      <c r="J181" s="4">
        <v>89</v>
      </c>
      <c r="K181" s="4">
        <f t="array" ref="K181">J181*E181</f>
        <v>3560</v>
      </c>
      <c r="L181" s="7" t="s">
        <v>46</v>
      </c>
    </row>
    <row r="182" spans="1:12" ht="18.600000000000001" customHeight="1">
      <c r="A182" s="7" t="s">
        <v>82</v>
      </c>
      <c r="B182" s="7" t="s">
        <v>69</v>
      </c>
      <c r="C182" s="8">
        <v>20</v>
      </c>
      <c r="D182" s="8">
        <v>20</v>
      </c>
      <c r="E182" s="3">
        <f t="array" ref="E182">C182+D182</f>
        <v>40</v>
      </c>
      <c r="F182" s="2"/>
      <c r="G182" s="2"/>
      <c r="H182" s="4">
        <f t="array" ref="H182">J182/2.6</f>
        <v>34.230769230769226</v>
      </c>
      <c r="I182" s="4">
        <f t="array" ref="I182">H182*E182</f>
        <v>1369.2307692307691</v>
      </c>
      <c r="J182" s="4">
        <v>89</v>
      </c>
      <c r="K182" s="4">
        <f t="array" ref="K182">J182*E182</f>
        <v>3560</v>
      </c>
      <c r="L182" s="7" t="s">
        <v>46</v>
      </c>
    </row>
    <row r="183" spans="1:12" ht="159.94999999999999" customHeight="1">
      <c r="A183" s="2"/>
      <c r="B183" s="2"/>
      <c r="C183" s="2"/>
      <c r="D183" s="2"/>
      <c r="E183" s="3"/>
      <c r="F183" s="2"/>
      <c r="G183" s="2"/>
      <c r="H183" s="4">
        <f t="array" ref="H183">J183/2.5</f>
        <v>0</v>
      </c>
      <c r="I183" s="4">
        <f t="array" ref="I183">H183*E183</f>
        <v>0</v>
      </c>
      <c r="J183" s="4"/>
      <c r="K183" s="4">
        <f t="array" ref="K183">J183*E183</f>
        <v>0</v>
      </c>
      <c r="L183" s="2"/>
    </row>
    <row r="184" spans="1:12" ht="18.600000000000001" customHeight="1">
      <c r="A184" s="7" t="s">
        <v>83</v>
      </c>
      <c r="B184" s="7" t="s">
        <v>40</v>
      </c>
      <c r="C184" s="8">
        <v>40</v>
      </c>
      <c r="D184" s="8">
        <v>40</v>
      </c>
      <c r="E184" s="3">
        <f t="array" ref="E184">C184+D184</f>
        <v>80</v>
      </c>
      <c r="F184" s="2"/>
      <c r="G184" s="2"/>
      <c r="H184" s="4">
        <f t="array" ref="H184">J184/2.6</f>
        <v>38.076923076923073</v>
      </c>
      <c r="I184" s="4">
        <f t="array" ref="I184">H184*E184</f>
        <v>3046.1538461538457</v>
      </c>
      <c r="J184" s="4">
        <v>99</v>
      </c>
      <c r="K184" s="4">
        <f t="array" ref="K184">J184*E184</f>
        <v>7920</v>
      </c>
      <c r="L184" s="7" t="s">
        <v>46</v>
      </c>
    </row>
    <row r="185" spans="1:12" ht="18.600000000000001" customHeight="1">
      <c r="A185" s="7" t="s">
        <v>83</v>
      </c>
      <c r="B185" s="7" t="s">
        <v>11</v>
      </c>
      <c r="C185" s="8">
        <v>20</v>
      </c>
      <c r="D185" s="8">
        <v>20</v>
      </c>
      <c r="E185" s="3">
        <f t="array" ref="E185">C185+D185</f>
        <v>40</v>
      </c>
      <c r="F185" s="2"/>
      <c r="G185" s="2"/>
      <c r="H185" s="4">
        <f t="array" ref="H185">J185/2.6</f>
        <v>38.076923076923073</v>
      </c>
      <c r="I185" s="4">
        <f t="array" ref="I185">H185*E185</f>
        <v>1523.0769230769229</v>
      </c>
      <c r="J185" s="4">
        <v>99</v>
      </c>
      <c r="K185" s="4">
        <f t="array" ref="K185">J185*E185</f>
        <v>3960</v>
      </c>
      <c r="L185" s="7" t="s">
        <v>46</v>
      </c>
    </row>
    <row r="186" spans="1:12" ht="18.600000000000001" customHeight="1">
      <c r="A186" s="7" t="s">
        <v>83</v>
      </c>
      <c r="B186" s="7" t="s">
        <v>60</v>
      </c>
      <c r="C186" s="8">
        <v>20</v>
      </c>
      <c r="D186" s="8">
        <v>20</v>
      </c>
      <c r="E186" s="3">
        <f t="array" ref="E186">C186+D186</f>
        <v>40</v>
      </c>
      <c r="F186" s="2"/>
      <c r="G186" s="2"/>
      <c r="H186" s="4">
        <f t="array" ref="H186">J186/2.6</f>
        <v>38.076923076923073</v>
      </c>
      <c r="I186" s="4">
        <f t="array" ref="I186">H186*E186</f>
        <v>1523.0769230769229</v>
      </c>
      <c r="J186" s="4">
        <v>99</v>
      </c>
      <c r="K186" s="4">
        <f t="array" ref="K186">J186*E186</f>
        <v>3960</v>
      </c>
      <c r="L186" s="7" t="s">
        <v>46</v>
      </c>
    </row>
    <row r="187" spans="1:12" ht="18.600000000000001" customHeight="1">
      <c r="A187" s="7" t="s">
        <v>83</v>
      </c>
      <c r="B187" s="7" t="s">
        <v>69</v>
      </c>
      <c r="C187" s="8">
        <v>20</v>
      </c>
      <c r="D187" s="8">
        <v>20</v>
      </c>
      <c r="E187" s="3">
        <f t="array" ref="E187">C187+D187</f>
        <v>40</v>
      </c>
      <c r="F187" s="2"/>
      <c r="G187" s="2"/>
      <c r="H187" s="4">
        <f t="array" ref="H187">J187/2.6</f>
        <v>38.076923076923073</v>
      </c>
      <c r="I187" s="4">
        <f t="array" ref="I187">H187*E187</f>
        <v>1523.0769230769229</v>
      </c>
      <c r="J187" s="4">
        <v>99</v>
      </c>
      <c r="K187" s="4">
        <f t="array" ref="K187">J187*E187</f>
        <v>3960</v>
      </c>
      <c r="L187" s="7" t="s">
        <v>46</v>
      </c>
    </row>
    <row r="188" spans="1:12" ht="159" customHeight="1">
      <c r="A188" s="2"/>
      <c r="B188" s="2"/>
      <c r="C188" s="2"/>
      <c r="D188" s="2"/>
      <c r="E188" s="3"/>
      <c r="F188" s="2"/>
      <c r="G188" s="2"/>
      <c r="H188" s="4">
        <f t="array" ref="H188">J188/2.5</f>
        <v>0</v>
      </c>
      <c r="I188" s="4">
        <f t="array" ref="I188">H188*E188</f>
        <v>0</v>
      </c>
      <c r="J188" s="4"/>
      <c r="K188" s="4">
        <f t="array" ref="K188">J188*E188</f>
        <v>0</v>
      </c>
      <c r="L188" s="2"/>
    </row>
    <row r="189" spans="1:12" ht="18.600000000000001" customHeight="1">
      <c r="A189" s="7" t="s">
        <v>84</v>
      </c>
      <c r="B189" s="7" t="s">
        <v>40</v>
      </c>
      <c r="C189" s="8">
        <v>16</v>
      </c>
      <c r="D189" s="8">
        <v>16</v>
      </c>
      <c r="E189" s="3">
        <f t="array" ref="E189">C189+D189</f>
        <v>32</v>
      </c>
      <c r="F189" s="2"/>
      <c r="G189" s="2"/>
      <c r="H189" s="4">
        <f t="array" ref="H189">J189/2.6</f>
        <v>38.076923076923073</v>
      </c>
      <c r="I189" s="4">
        <f t="array" ref="I189">H189*E189</f>
        <v>1218.4615384615383</v>
      </c>
      <c r="J189" s="4">
        <v>99</v>
      </c>
      <c r="K189" s="4">
        <f t="array" ref="K189">J189*E189</f>
        <v>3168</v>
      </c>
      <c r="L189" s="7" t="s">
        <v>51</v>
      </c>
    </row>
    <row r="190" spans="1:12" ht="18.600000000000001" customHeight="1">
      <c r="A190" s="7" t="s">
        <v>84</v>
      </c>
      <c r="B190" s="7" t="s">
        <v>77</v>
      </c>
      <c r="C190" s="8">
        <v>16</v>
      </c>
      <c r="D190" s="8">
        <v>16</v>
      </c>
      <c r="E190" s="3">
        <f t="array" ref="E190">C190+D190</f>
        <v>32</v>
      </c>
      <c r="F190" s="2"/>
      <c r="G190" s="2"/>
      <c r="H190" s="4">
        <f t="array" ref="H190">J190/2.6</f>
        <v>38.076923076923073</v>
      </c>
      <c r="I190" s="4">
        <f t="array" ref="I190">H190*E190</f>
        <v>1218.4615384615383</v>
      </c>
      <c r="J190" s="4">
        <v>99</v>
      </c>
      <c r="K190" s="4">
        <f t="array" ref="K190">J190*E190</f>
        <v>3168</v>
      </c>
      <c r="L190" s="7" t="s">
        <v>51</v>
      </c>
    </row>
    <row r="191" spans="1:12" ht="18.600000000000001" customHeight="1">
      <c r="A191" s="7" t="s">
        <v>84</v>
      </c>
      <c r="B191" s="7" t="s">
        <v>11</v>
      </c>
      <c r="C191" s="8">
        <v>32</v>
      </c>
      <c r="D191" s="8">
        <v>32</v>
      </c>
      <c r="E191" s="3">
        <f t="array" ref="E191">C191+D191</f>
        <v>64</v>
      </c>
      <c r="F191" s="2"/>
      <c r="G191" s="2"/>
      <c r="H191" s="4">
        <f t="array" ref="H191">J191/2.6</f>
        <v>38.076923076923073</v>
      </c>
      <c r="I191" s="4">
        <f t="array" ref="I191">H191*E191</f>
        <v>2436.9230769230767</v>
      </c>
      <c r="J191" s="4">
        <v>99</v>
      </c>
      <c r="K191" s="4">
        <f t="array" ref="K191">J191*E191</f>
        <v>6336</v>
      </c>
      <c r="L191" s="7" t="s">
        <v>51</v>
      </c>
    </row>
    <row r="192" spans="1:12" ht="159" customHeight="1">
      <c r="A192" s="2"/>
      <c r="B192" s="2"/>
      <c r="C192" s="7" t="s">
        <v>21</v>
      </c>
      <c r="D192" s="2"/>
      <c r="E192" s="3"/>
      <c r="F192" s="2"/>
      <c r="G192" s="2"/>
      <c r="H192" s="4">
        <f t="array" ref="H192">J192/2.5</f>
        <v>0</v>
      </c>
      <c r="I192" s="4">
        <f t="array" ref="I192">H192*E192</f>
        <v>0</v>
      </c>
      <c r="J192" s="4"/>
      <c r="K192" s="4">
        <f t="array" ref="K192">J192*E192</f>
        <v>0</v>
      </c>
      <c r="L192" s="2"/>
    </row>
    <row r="193" spans="1:12" ht="18.600000000000001" customHeight="1">
      <c r="A193" s="7" t="s">
        <v>85</v>
      </c>
      <c r="B193" s="7" t="s">
        <v>40</v>
      </c>
      <c r="C193" s="8">
        <v>60</v>
      </c>
      <c r="D193" s="2"/>
      <c r="E193" s="3">
        <f t="array" ref="E193">C193+D193</f>
        <v>60</v>
      </c>
      <c r="F193" s="2"/>
      <c r="G193" s="2"/>
      <c r="H193" s="4">
        <f t="array" ref="H193">J193/2.6</f>
        <v>38.076923076923073</v>
      </c>
      <c r="I193" s="4">
        <f t="array" ref="I193">H193*E193</f>
        <v>2284.6153846153843</v>
      </c>
      <c r="J193" s="4">
        <v>99</v>
      </c>
      <c r="K193" s="4">
        <f t="array" ref="K193">J193*E193</f>
        <v>5940</v>
      </c>
      <c r="L193" s="7" t="s">
        <v>86</v>
      </c>
    </row>
    <row r="194" spans="1:12" ht="18.600000000000001" customHeight="1">
      <c r="A194" s="7" t="s">
        <v>85</v>
      </c>
      <c r="B194" s="7" t="s">
        <v>15</v>
      </c>
      <c r="C194" s="8">
        <v>40</v>
      </c>
      <c r="D194" s="2"/>
      <c r="E194" s="3">
        <f t="array" ref="E194">C194+D194</f>
        <v>40</v>
      </c>
      <c r="F194" s="2"/>
      <c r="G194" s="2"/>
      <c r="H194" s="4">
        <f t="array" ref="H194">J194/2.6</f>
        <v>38.076923076923073</v>
      </c>
      <c r="I194" s="4">
        <f t="array" ref="I194">H194*E194</f>
        <v>1523.0769230769229</v>
      </c>
      <c r="J194" s="4">
        <v>99</v>
      </c>
      <c r="K194" s="4">
        <f t="array" ref="K194">J194*E194</f>
        <v>3960</v>
      </c>
      <c r="L194" s="7" t="s">
        <v>86</v>
      </c>
    </row>
    <row r="195" spans="1:12" ht="18.600000000000001" customHeight="1">
      <c r="A195" s="7" t="s">
        <v>85</v>
      </c>
      <c r="B195" s="7" t="s">
        <v>62</v>
      </c>
      <c r="C195" s="8">
        <v>20</v>
      </c>
      <c r="D195" s="2"/>
      <c r="E195" s="3">
        <f t="array" ref="E195">C195+D195</f>
        <v>20</v>
      </c>
      <c r="F195" s="2"/>
      <c r="G195" s="2"/>
      <c r="H195" s="4">
        <f t="array" ref="H195">J195/2.6</f>
        <v>38.076923076923073</v>
      </c>
      <c r="I195" s="4">
        <f t="array" ref="I195">H195*E195</f>
        <v>761.53846153846143</v>
      </c>
      <c r="J195" s="4">
        <v>99</v>
      </c>
      <c r="K195" s="4">
        <f t="array" ref="K195">J195*E195</f>
        <v>1980</v>
      </c>
      <c r="L195" s="7" t="s">
        <v>86</v>
      </c>
    </row>
    <row r="196" spans="1:12" ht="18.600000000000001" customHeight="1">
      <c r="A196" s="7" t="s">
        <v>85</v>
      </c>
      <c r="B196" s="7" t="s">
        <v>11</v>
      </c>
      <c r="C196" s="8">
        <v>20</v>
      </c>
      <c r="D196" s="2"/>
      <c r="E196" s="3">
        <f t="array" ref="E196">C196+D196</f>
        <v>20</v>
      </c>
      <c r="F196" s="2"/>
      <c r="G196" s="2"/>
      <c r="H196" s="4">
        <f t="array" ref="H196">J196/2.6</f>
        <v>38.076923076923073</v>
      </c>
      <c r="I196" s="4">
        <f t="array" ref="I196">H196*E196</f>
        <v>761.53846153846143</v>
      </c>
      <c r="J196" s="4">
        <v>99</v>
      </c>
      <c r="K196" s="4">
        <f t="array" ref="K196">J196*E196</f>
        <v>1980</v>
      </c>
      <c r="L196" s="7" t="s">
        <v>86</v>
      </c>
    </row>
    <row r="197" spans="1:12" ht="159" customHeight="1">
      <c r="A197" s="2"/>
      <c r="B197" s="2"/>
      <c r="C197" s="7" t="s">
        <v>21</v>
      </c>
      <c r="D197" s="2"/>
      <c r="E197" s="3"/>
      <c r="F197" s="2"/>
      <c r="G197" s="2"/>
      <c r="H197" s="4">
        <f t="array" ref="H197">J197/2.5</f>
        <v>0</v>
      </c>
      <c r="I197" s="4">
        <f t="array" ref="I197">H197*E197</f>
        <v>0</v>
      </c>
      <c r="J197" s="4"/>
      <c r="K197" s="4">
        <f t="array" ref="K197">J197*E197</f>
        <v>0</v>
      </c>
      <c r="L197" s="2"/>
    </row>
    <row r="198" spans="1:12" ht="18.600000000000001" customHeight="1">
      <c r="A198" s="7" t="s">
        <v>87</v>
      </c>
      <c r="B198" s="7" t="s">
        <v>40</v>
      </c>
      <c r="C198" s="8">
        <v>60</v>
      </c>
      <c r="D198" s="2"/>
      <c r="E198" s="3">
        <f t="array" ref="E198">C198+D198</f>
        <v>60</v>
      </c>
      <c r="F198" s="2"/>
      <c r="G198" s="2"/>
      <c r="H198" s="4">
        <f t="array" ref="H198">J198/2.6</f>
        <v>49.615384615384613</v>
      </c>
      <c r="I198" s="4">
        <f t="array" ref="I198">H198*E198</f>
        <v>2976.9230769230767</v>
      </c>
      <c r="J198" s="4">
        <v>129</v>
      </c>
      <c r="K198" s="4">
        <f t="array" ref="K198">J198*E198</f>
        <v>7740</v>
      </c>
      <c r="L198" s="7" t="s">
        <v>86</v>
      </c>
    </row>
    <row r="199" spans="1:12" ht="18.600000000000001" customHeight="1">
      <c r="A199" s="7" t="s">
        <v>87</v>
      </c>
      <c r="B199" s="7" t="s">
        <v>15</v>
      </c>
      <c r="C199" s="8">
        <v>40</v>
      </c>
      <c r="D199" s="2"/>
      <c r="E199" s="3">
        <f t="array" ref="E199">C199+D199</f>
        <v>40</v>
      </c>
      <c r="F199" s="2"/>
      <c r="G199" s="2"/>
      <c r="H199" s="4">
        <f t="array" ref="H199">J199/2.6</f>
        <v>49.615384615384613</v>
      </c>
      <c r="I199" s="4">
        <f t="array" ref="I199">H199*E199</f>
        <v>1984.6153846153845</v>
      </c>
      <c r="J199" s="4">
        <v>129</v>
      </c>
      <c r="K199" s="4">
        <f t="array" ref="K199">J199*E199</f>
        <v>5160</v>
      </c>
      <c r="L199" s="7" t="s">
        <v>86</v>
      </c>
    </row>
    <row r="200" spans="1:12" ht="18.600000000000001" customHeight="1">
      <c r="A200" s="7" t="s">
        <v>87</v>
      </c>
      <c r="B200" s="7" t="s">
        <v>62</v>
      </c>
      <c r="C200" s="8">
        <v>20</v>
      </c>
      <c r="D200" s="2"/>
      <c r="E200" s="3">
        <f t="array" ref="E200">C200+D200</f>
        <v>20</v>
      </c>
      <c r="F200" s="2"/>
      <c r="G200" s="2"/>
      <c r="H200" s="4">
        <f t="array" ref="H200">J200/2.6</f>
        <v>49.615384615384613</v>
      </c>
      <c r="I200" s="4">
        <f t="array" ref="I200">H200*E200</f>
        <v>992.30769230769226</v>
      </c>
      <c r="J200" s="4">
        <v>129</v>
      </c>
      <c r="K200" s="4">
        <f t="array" ref="K200">J200*E200</f>
        <v>2580</v>
      </c>
      <c r="L200" s="7" t="s">
        <v>86</v>
      </c>
    </row>
    <row r="201" spans="1:12" ht="18.600000000000001" customHeight="1">
      <c r="A201" s="7" t="s">
        <v>87</v>
      </c>
      <c r="B201" s="7" t="s">
        <v>11</v>
      </c>
      <c r="C201" s="8">
        <v>20</v>
      </c>
      <c r="D201" s="2"/>
      <c r="E201" s="3">
        <f t="array" ref="E201">C201+D201</f>
        <v>20</v>
      </c>
      <c r="F201" s="2"/>
      <c r="G201" s="2"/>
      <c r="H201" s="4">
        <f t="array" ref="H201">J201/2.6</f>
        <v>49.615384615384613</v>
      </c>
      <c r="I201" s="4">
        <f t="array" ref="I201">H201*E201</f>
        <v>992.30769230769226</v>
      </c>
      <c r="J201" s="4">
        <v>129</v>
      </c>
      <c r="K201" s="4">
        <f t="array" ref="K201">J201*E201</f>
        <v>2580</v>
      </c>
      <c r="L201" s="7" t="s">
        <v>86</v>
      </c>
    </row>
    <row r="202" spans="1:12" ht="159" customHeight="1">
      <c r="A202" s="2"/>
      <c r="B202" s="2"/>
      <c r="C202" s="7" t="s">
        <v>21</v>
      </c>
      <c r="D202" s="2"/>
      <c r="E202" s="3"/>
      <c r="F202" s="2"/>
      <c r="G202" s="2"/>
      <c r="H202" s="4">
        <f t="array" ref="H202">J202/2.5</f>
        <v>0</v>
      </c>
      <c r="I202" s="4">
        <f t="array" ref="I202">H202*E202</f>
        <v>0</v>
      </c>
      <c r="J202" s="4"/>
      <c r="K202" s="4">
        <f t="array" ref="K202">J202*E202</f>
        <v>0</v>
      </c>
      <c r="L202" s="2"/>
    </row>
    <row r="203" spans="1:12" ht="18.600000000000001" customHeight="1">
      <c r="A203" s="7" t="s">
        <v>88</v>
      </c>
      <c r="B203" s="7" t="s">
        <v>40</v>
      </c>
      <c r="C203" s="8">
        <f t="array" ref="C203">4*24</f>
        <v>96</v>
      </c>
      <c r="D203" s="2"/>
      <c r="E203" s="3">
        <f t="array" ref="E203">C203+D203</f>
        <v>96</v>
      </c>
      <c r="F203" s="2"/>
      <c r="G203" s="2"/>
      <c r="H203" s="4">
        <f t="array" ref="H203">J203/2.6</f>
        <v>34.230769230769226</v>
      </c>
      <c r="I203" s="4">
        <f t="array" ref="I203">H203*E203</f>
        <v>3286.1538461538457</v>
      </c>
      <c r="J203" s="4">
        <v>89</v>
      </c>
      <c r="K203" s="4">
        <f t="array" ref="K203">J203*E203</f>
        <v>8544</v>
      </c>
      <c r="L203" s="7" t="s">
        <v>65</v>
      </c>
    </row>
    <row r="204" spans="1:12" ht="18.600000000000001" customHeight="1">
      <c r="A204" s="7" t="s">
        <v>88</v>
      </c>
      <c r="B204" s="7" t="s">
        <v>60</v>
      </c>
      <c r="C204" s="8">
        <v>96</v>
      </c>
      <c r="D204" s="2"/>
      <c r="E204" s="3">
        <f t="array" ref="E204">C204+D204</f>
        <v>96</v>
      </c>
      <c r="F204" s="2"/>
      <c r="G204" s="2"/>
      <c r="H204" s="4">
        <f t="array" ref="H204">J204/2.6</f>
        <v>34.230769230769226</v>
      </c>
      <c r="I204" s="4">
        <f t="array" ref="I204">H204*E204</f>
        <v>3286.1538461538457</v>
      </c>
      <c r="J204" s="4">
        <v>89</v>
      </c>
      <c r="K204" s="4">
        <f t="array" ref="K204">J204*E204</f>
        <v>8544</v>
      </c>
      <c r="L204" s="7" t="s">
        <v>65</v>
      </c>
    </row>
    <row r="205" spans="1:12" ht="18.600000000000001" customHeight="1">
      <c r="A205" s="7" t="s">
        <v>88</v>
      </c>
      <c r="B205" s="7" t="s">
        <v>11</v>
      </c>
      <c r="C205" s="8">
        <v>48</v>
      </c>
      <c r="D205" s="2"/>
      <c r="E205" s="3">
        <f t="array" ref="E205">C205+D205</f>
        <v>48</v>
      </c>
      <c r="F205" s="2"/>
      <c r="G205" s="2"/>
      <c r="H205" s="4">
        <f t="array" ref="H205">J205/2.6</f>
        <v>34.230769230769226</v>
      </c>
      <c r="I205" s="4">
        <f t="array" ref="I205">H205*E205</f>
        <v>1643.0769230769229</v>
      </c>
      <c r="J205" s="4">
        <v>89</v>
      </c>
      <c r="K205" s="4">
        <f t="array" ref="K205">J205*E205</f>
        <v>4272</v>
      </c>
      <c r="L205" s="7" t="s">
        <v>65</v>
      </c>
    </row>
    <row r="206" spans="1:12" ht="159" customHeight="1">
      <c r="A206" s="2"/>
      <c r="B206" s="2"/>
      <c r="C206" s="7" t="s">
        <v>21</v>
      </c>
      <c r="D206" s="2"/>
      <c r="E206" s="3"/>
      <c r="F206" s="2"/>
      <c r="G206" s="2"/>
      <c r="H206" s="4">
        <f t="array" ref="H206">J206/2.5</f>
        <v>0</v>
      </c>
      <c r="I206" s="4">
        <f t="array" ref="I206">H206*E206</f>
        <v>0</v>
      </c>
      <c r="J206" s="4"/>
      <c r="K206" s="4">
        <f t="array" ref="K206">J206*E206</f>
        <v>0</v>
      </c>
      <c r="L206" s="2"/>
    </row>
    <row r="207" spans="1:12" ht="18.600000000000001" customHeight="1">
      <c r="A207" s="7" t="s">
        <v>89</v>
      </c>
      <c r="B207" s="7" t="s">
        <v>14</v>
      </c>
      <c r="C207" s="8">
        <v>40</v>
      </c>
      <c r="D207" s="2"/>
      <c r="E207" s="3">
        <f t="array" ref="E207">C207+D207</f>
        <v>40</v>
      </c>
      <c r="F207" s="2"/>
      <c r="G207" s="2"/>
      <c r="H207" s="4">
        <f t="array" ref="H207">J207/2.6</f>
        <v>61.153846153846153</v>
      </c>
      <c r="I207" s="4">
        <f t="array" ref="I207">H207*E207</f>
        <v>2446.1538461538462</v>
      </c>
      <c r="J207" s="4">
        <v>159</v>
      </c>
      <c r="K207" s="4">
        <f t="array" ref="K207">J207*E207</f>
        <v>6360</v>
      </c>
      <c r="L207" s="7" t="s">
        <v>86</v>
      </c>
    </row>
    <row r="208" spans="1:12" ht="18.600000000000001" customHeight="1">
      <c r="A208" s="7" t="s">
        <v>89</v>
      </c>
      <c r="B208" s="7" t="s">
        <v>24</v>
      </c>
      <c r="C208" s="8">
        <v>40</v>
      </c>
      <c r="D208" s="2"/>
      <c r="E208" s="3">
        <f t="array" ref="E208">C208+D208</f>
        <v>40</v>
      </c>
      <c r="F208" s="2"/>
      <c r="G208" s="2"/>
      <c r="H208" s="4">
        <f t="array" ref="H208">J208/2.6</f>
        <v>61.153846153846153</v>
      </c>
      <c r="I208" s="4">
        <f t="array" ref="I208">H208*E208</f>
        <v>2446.1538461538462</v>
      </c>
      <c r="J208" s="4">
        <v>159</v>
      </c>
      <c r="K208" s="4">
        <f t="array" ref="K208">J208*E208</f>
        <v>6360</v>
      </c>
      <c r="L208" s="7" t="s">
        <v>86</v>
      </c>
    </row>
    <row r="209" spans="1:12" ht="18.600000000000001" customHeight="1">
      <c r="A209" s="7" t="s">
        <v>89</v>
      </c>
      <c r="B209" s="7" t="s">
        <v>11</v>
      </c>
      <c r="C209" s="8">
        <v>40</v>
      </c>
      <c r="D209" s="2"/>
      <c r="E209" s="3">
        <f t="array" ref="E209">C209+D209</f>
        <v>40</v>
      </c>
      <c r="F209" s="2"/>
      <c r="G209" s="2"/>
      <c r="H209" s="4">
        <f t="array" ref="H209">J209/2.6</f>
        <v>61.153846153846153</v>
      </c>
      <c r="I209" s="4">
        <f t="array" ref="I209">H209*E209</f>
        <v>2446.1538461538462</v>
      </c>
      <c r="J209" s="4">
        <v>159</v>
      </c>
      <c r="K209" s="4">
        <f t="array" ref="K209">J209*E209</f>
        <v>6360</v>
      </c>
      <c r="L209" s="7" t="s">
        <v>86</v>
      </c>
    </row>
    <row r="210" spans="1:12" ht="18.600000000000001" customHeight="1">
      <c r="A210" s="9"/>
      <c r="B210" s="10"/>
      <c r="C210" s="10"/>
      <c r="D210" s="10"/>
      <c r="E210" s="11"/>
      <c r="F210" s="10"/>
      <c r="G210" s="10"/>
      <c r="H210" s="12"/>
      <c r="I210" s="12"/>
      <c r="J210" s="12"/>
      <c r="K210" s="12"/>
      <c r="L210" s="10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COSTUME NATIONAL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2026-04-02T13:08:08Z</dcterms:created>
  <dcterms:modified xsi:type="dcterms:W3CDTF">2026-04-03T08:54:16Z</dcterms:modified>
</cp:coreProperties>
</file>